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icius-a.vieira\Downloads\202400711_Planejamento_Quinquenal_de_Obras_rev_03_\"/>
    </mc:Choice>
  </mc:AlternateContent>
  <xr:revisionPtr revIDLastSave="0" documentId="13_ncr:1_{1D783798-D919-441C-8CE9-6190E5C7FBAA}" xr6:coauthVersionLast="47" xr6:coauthVersionMax="47" xr10:uidLastSave="{00000000-0000-0000-0000-000000000000}"/>
  <bookViews>
    <workbookView xWindow="-120" yWindow="-120" windowWidth="29040" windowHeight="15720" xr2:uid="{5AF63047-54A0-4D75-9152-342B454C4F64}"/>
  </bookViews>
  <sheets>
    <sheet name="Item 3.1" sheetId="4" r:id="rId1"/>
    <sheet name="Itens 3.2 e 3.4" sheetId="2" r:id="rId2"/>
    <sheet name="Atividades Prévias 3.2 e 3.4" sheetId="3" r:id="rId3"/>
  </sheets>
  <definedNames>
    <definedName name="_xlnm._FilterDatabase" localSheetId="2" hidden="1">'Atividades Prévias 3.2 e 3.4'!$A$6:$BL$137</definedName>
    <definedName name="_xlnm._FilterDatabase" localSheetId="0" hidden="1">'Item 3.1'!$N$10:$P$16</definedName>
    <definedName name="_xlnm._FilterDatabase" localSheetId="1" hidden="1">'Itens 3.2 e 3.4'!$B$7:$BU$7</definedName>
    <definedName name="_xlnm.Print_Area" localSheetId="2">'Atividades Prévias 3.2 e 3.4'!$B$1:$BL$130</definedName>
    <definedName name="_xlnm.Print_Titles" localSheetId="2">'Atividades Prévias 3.2 e 3.4'!$5:$6</definedName>
    <definedName name="_xlnm.Print_Titles" localSheetId="0">'Item 3.1'!$5:$7</definedName>
    <definedName name="_xlnm.Print_Titles" localSheetId="1">'Itens 3.2 e 3.4'!$5:$7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3" i="4" l="1"/>
  <c r="I973" i="4"/>
  <c r="L972" i="4"/>
  <c r="I972" i="4"/>
  <c r="L971" i="4"/>
  <c r="I971" i="4"/>
  <c r="L970" i="4"/>
  <c r="I970" i="4"/>
  <c r="L969" i="4"/>
  <c r="I969" i="4"/>
  <c r="L968" i="4"/>
  <c r="I968" i="4"/>
  <c r="L967" i="4"/>
  <c r="I967" i="4"/>
  <c r="M966" i="4"/>
  <c r="L966" i="4" s="1"/>
  <c r="C78" i="4" l="1"/>
  <c r="L78" i="4"/>
  <c r="C79" i="4"/>
  <c r="L79" i="4"/>
  <c r="C80" i="4"/>
  <c r="L80" i="4"/>
  <c r="C81" i="4"/>
  <c r="L81" i="4"/>
  <c r="C82" i="4"/>
  <c r="L82" i="4"/>
  <c r="C83" i="4"/>
  <c r="L83" i="4"/>
  <c r="C84" i="4"/>
  <c r="L84" i="4"/>
  <c r="C85" i="4"/>
  <c r="L85" i="4"/>
  <c r="L70" i="4"/>
  <c r="C70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1" i="4"/>
  <c r="C72" i="4"/>
  <c r="C73" i="4"/>
  <c r="C74" i="4"/>
  <c r="C75" i="4"/>
  <c r="C76" i="4"/>
  <c r="C77" i="4"/>
  <c r="L77" i="4"/>
  <c r="L76" i="4"/>
  <c r="L75" i="4"/>
  <c r="L74" i="4"/>
  <c r="L73" i="4"/>
  <c r="L72" i="4"/>
  <c r="L71" i="4"/>
  <c r="L69" i="4"/>
  <c r="L68" i="4"/>
  <c r="L67" i="4"/>
  <c r="L66" i="4"/>
  <c r="L65" i="4"/>
  <c r="L64" i="4"/>
  <c r="L63" i="4"/>
  <c r="L62" i="4"/>
  <c r="L61" i="4"/>
  <c r="L529" i="4" l="1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229" i="4"/>
  <c r="L228" i="4"/>
  <c r="L227" i="4"/>
  <c r="L226" i="4"/>
  <c r="L531" i="4"/>
  <c r="L530" i="4"/>
  <c r="L225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933" i="4" l="1"/>
  <c r="I933" i="4"/>
  <c r="F933" i="4"/>
  <c r="L932" i="4"/>
  <c r="I932" i="4"/>
  <c r="F932" i="4"/>
  <c r="L931" i="4"/>
  <c r="I931" i="4"/>
  <c r="F931" i="4"/>
  <c r="L930" i="4"/>
  <c r="I930" i="4"/>
  <c r="F930" i="4"/>
  <c r="L929" i="4"/>
  <c r="I929" i="4"/>
  <c r="F929" i="4"/>
  <c r="L928" i="4"/>
  <c r="I928" i="4"/>
  <c r="F928" i="4"/>
  <c r="L927" i="4"/>
  <c r="I927" i="4"/>
  <c r="F927" i="4"/>
  <c r="L95" i="4"/>
  <c r="I10" i="4"/>
  <c r="I102" i="4" l="1"/>
  <c r="F102" i="4"/>
  <c r="I101" i="4"/>
  <c r="F101" i="4"/>
  <c r="I100" i="4"/>
  <c r="F100" i="4"/>
  <c r="I99" i="4"/>
  <c r="F99" i="4"/>
  <c r="I98" i="4"/>
  <c r="F98" i="4"/>
  <c r="I97" i="4"/>
  <c r="F97" i="4"/>
  <c r="I96" i="4"/>
  <c r="F96" i="4"/>
  <c r="I50" i="4"/>
  <c r="F50" i="4"/>
  <c r="I49" i="4"/>
  <c r="F49" i="4"/>
  <c r="I48" i="4"/>
  <c r="F48" i="4"/>
  <c r="I47" i="4"/>
  <c r="F47" i="4"/>
  <c r="I46" i="4"/>
  <c r="F46" i="4"/>
  <c r="I45" i="4"/>
  <c r="F45" i="4"/>
  <c r="I44" i="4"/>
  <c r="F44" i="4"/>
  <c r="L97" i="4" l="1"/>
  <c r="L48" i="4"/>
  <c r="L46" i="4"/>
  <c r="L96" i="4"/>
  <c r="L101" i="4"/>
  <c r="L50" i="4"/>
  <c r="L99" i="4"/>
  <c r="L49" i="4"/>
  <c r="L98" i="4"/>
  <c r="L102" i="4"/>
  <c r="L100" i="4"/>
  <c r="L47" i="4"/>
  <c r="L45" i="4"/>
  <c r="L44" i="4"/>
  <c r="L153" i="4"/>
  <c r="L157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P41" i="4"/>
  <c r="O41" i="4"/>
  <c r="N41" i="4"/>
  <c r="P40" i="4"/>
  <c r="O40" i="4"/>
  <c r="N40" i="4"/>
  <c r="P39" i="4"/>
  <c r="O39" i="4"/>
  <c r="N39" i="4"/>
  <c r="P38" i="4"/>
  <c r="O38" i="4"/>
  <c r="N38" i="4"/>
  <c r="P37" i="4"/>
  <c r="O37" i="4"/>
  <c r="N37" i="4"/>
  <c r="P35" i="4"/>
  <c r="O35" i="4"/>
  <c r="N35" i="4"/>
  <c r="P32" i="4"/>
  <c r="O32" i="4"/>
  <c r="N32" i="4"/>
  <c r="P31" i="4"/>
  <c r="O31" i="4"/>
  <c r="N31" i="4"/>
  <c r="P30" i="4"/>
  <c r="O30" i="4"/>
  <c r="N30" i="4"/>
  <c r="P29" i="4"/>
  <c r="O29" i="4"/>
  <c r="N29" i="4"/>
  <c r="P27" i="4"/>
  <c r="O27" i="4"/>
  <c r="N27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AX179" i="2" l="1"/>
  <c r="I785" i="2" l="1"/>
  <c r="I781" i="2"/>
  <c r="I778" i="2"/>
  <c r="L774" i="2"/>
  <c r="I774" i="2"/>
  <c r="I770" i="2"/>
  <c r="I766" i="2"/>
  <c r="I763" i="2"/>
  <c r="I759" i="2"/>
  <c r="I757" i="2"/>
  <c r="I752" i="2"/>
  <c r="I748" i="2"/>
  <c r="I745" i="2"/>
  <c r="I741" i="2"/>
  <c r="I94" i="4" l="1"/>
  <c r="F94" i="4"/>
  <c r="I93" i="4"/>
  <c r="F93" i="4"/>
  <c r="I92" i="4"/>
  <c r="F92" i="4"/>
  <c r="I91" i="4"/>
  <c r="F91" i="4"/>
  <c r="I90" i="4"/>
  <c r="F90" i="4"/>
  <c r="I89" i="4"/>
  <c r="F89" i="4"/>
  <c r="I88" i="4"/>
  <c r="F88" i="4"/>
  <c r="L92" i="4" l="1"/>
  <c r="L93" i="4"/>
  <c r="L91" i="4"/>
  <c r="L90" i="4"/>
  <c r="L94" i="4"/>
  <c r="L89" i="4"/>
  <c r="L88" i="4"/>
  <c r="F951" i="4"/>
  <c r="I951" i="4"/>
  <c r="F952" i="4"/>
  <c r="I952" i="4"/>
  <c r="F953" i="4"/>
  <c r="I953" i="4"/>
  <c r="F954" i="4"/>
  <c r="I954" i="4"/>
  <c r="F955" i="4"/>
  <c r="I955" i="4"/>
  <c r="F956" i="4"/>
  <c r="I956" i="4"/>
  <c r="F957" i="4"/>
  <c r="I957" i="4"/>
  <c r="L956" i="4" l="1"/>
  <c r="L953" i="4"/>
  <c r="L952" i="4"/>
  <c r="L954" i="4"/>
  <c r="L957" i="4"/>
  <c r="L955" i="4"/>
  <c r="L951" i="4"/>
  <c r="L950" i="4" l="1"/>
  <c r="I965" i="4"/>
  <c r="I964" i="4"/>
  <c r="I963" i="4"/>
  <c r="I962" i="4"/>
  <c r="I961" i="4"/>
  <c r="I960" i="4"/>
  <c r="I959" i="4"/>
  <c r="I949" i="4"/>
  <c r="F949" i="4"/>
  <c r="I948" i="4"/>
  <c r="F948" i="4"/>
  <c r="I947" i="4"/>
  <c r="F947" i="4"/>
  <c r="I946" i="4"/>
  <c r="F946" i="4"/>
  <c r="I945" i="4"/>
  <c r="F945" i="4"/>
  <c r="I944" i="4"/>
  <c r="F944" i="4"/>
  <c r="I943" i="4"/>
  <c r="F943" i="4"/>
  <c r="I941" i="4"/>
  <c r="F941" i="4"/>
  <c r="I940" i="4"/>
  <c r="F940" i="4"/>
  <c r="I939" i="4"/>
  <c r="F939" i="4"/>
  <c r="I938" i="4"/>
  <c r="F938" i="4"/>
  <c r="I937" i="4"/>
  <c r="F937" i="4"/>
  <c r="I936" i="4"/>
  <c r="F936" i="4"/>
  <c r="I935" i="4"/>
  <c r="F935" i="4"/>
  <c r="M934" i="4" l="1"/>
  <c r="M958" i="4"/>
  <c r="L965" i="4"/>
  <c r="L962" i="4"/>
  <c r="L961" i="4"/>
  <c r="L960" i="4"/>
  <c r="L964" i="4"/>
  <c r="L963" i="4"/>
  <c r="L959" i="4"/>
  <c r="L935" i="4"/>
  <c r="L949" i="4"/>
  <c r="L947" i="4"/>
  <c r="L938" i="4"/>
  <c r="L939" i="4"/>
  <c r="L937" i="4"/>
  <c r="L941" i="4"/>
  <c r="L946" i="4"/>
  <c r="L945" i="4"/>
  <c r="L936" i="4"/>
  <c r="L944" i="4"/>
  <c r="L940" i="4"/>
  <c r="L948" i="4"/>
  <c r="L943" i="4"/>
  <c r="L156" i="4"/>
  <c r="L155" i="4"/>
  <c r="L154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958" i="4" l="1"/>
  <c r="L934" i="4"/>
  <c r="L942" i="4"/>
  <c r="M9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925" i="4" l="1"/>
  <c r="L11" i="4"/>
  <c r="L103" i="4" l="1"/>
  <c r="L9" i="4"/>
  <c r="L107" i="4"/>
  <c r="L106" i="4"/>
  <c r="L105" i="4"/>
  <c r="L104" i="4"/>
  <c r="C52" i="4"/>
  <c r="C53" i="4"/>
  <c r="L60" i="4"/>
  <c r="L59" i="4"/>
  <c r="L58" i="4"/>
  <c r="L57" i="4"/>
  <c r="L56" i="4"/>
  <c r="L55" i="4"/>
  <c r="L54" i="4"/>
  <c r="L53" i="4"/>
  <c r="L52" i="4"/>
  <c r="L86" i="4" l="1"/>
  <c r="L926" i="4"/>
  <c r="L87" i="4"/>
  <c r="L42" i="4" l="1"/>
  <c r="L17" i="4"/>
  <c r="L51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0" i="4"/>
  <c r="L12" i="4"/>
  <c r="L13" i="4"/>
  <c r="L14" i="4"/>
  <c r="L15" i="4"/>
  <c r="L16" i="4"/>
  <c r="L18" i="4" l="1"/>
  <c r="L34" i="4"/>
  <c r="L26" i="4"/>
  <c r="F10" i="4"/>
  <c r="F11" i="4"/>
  <c r="F12" i="4"/>
  <c r="F13" i="4"/>
  <c r="F14" i="4"/>
  <c r="F15" i="4"/>
  <c r="F16" i="4"/>
  <c r="L43" i="4" l="1"/>
  <c r="I16" i="4" l="1"/>
  <c r="I15" i="4"/>
  <c r="I14" i="4"/>
  <c r="I13" i="4"/>
  <c r="I12" i="4"/>
  <c r="I11" i="4"/>
  <c r="I717" i="2" l="1"/>
  <c r="F717" i="2"/>
  <c r="I715" i="2"/>
  <c r="F715" i="2"/>
  <c r="I713" i="2"/>
  <c r="F713" i="2"/>
  <c r="I712" i="2"/>
  <c r="F712" i="2"/>
  <c r="I711" i="2"/>
  <c r="F711" i="2"/>
  <c r="I710" i="2"/>
  <c r="F710" i="2"/>
  <c r="I709" i="2"/>
  <c r="F709" i="2"/>
  <c r="I708" i="2"/>
  <c r="F708" i="2"/>
  <c r="I707" i="2"/>
  <c r="F707" i="2"/>
  <c r="I706" i="2"/>
  <c r="F706" i="2"/>
  <c r="I705" i="2"/>
  <c r="F705" i="2"/>
  <c r="I704" i="2"/>
  <c r="F704" i="2"/>
  <c r="I703" i="2"/>
  <c r="F703" i="2"/>
  <c r="I702" i="2"/>
  <c r="F702" i="2"/>
  <c r="I701" i="2"/>
  <c r="F701" i="2"/>
  <c r="I700" i="2"/>
  <c r="F700" i="2"/>
  <c r="I699" i="2"/>
  <c r="F699" i="2"/>
  <c r="I698" i="2"/>
  <c r="F698" i="2"/>
  <c r="I697" i="2"/>
  <c r="F697" i="2"/>
  <c r="I696" i="2"/>
  <c r="F696" i="2"/>
  <c r="I695" i="2"/>
  <c r="F695" i="2"/>
  <c r="I694" i="2"/>
  <c r="F694" i="2"/>
  <c r="I693" i="2"/>
  <c r="F693" i="2"/>
  <c r="I692" i="2"/>
  <c r="F692" i="2"/>
  <c r="I691" i="2"/>
  <c r="F691" i="2"/>
  <c r="I690" i="2"/>
  <c r="F690" i="2"/>
  <c r="I689" i="2"/>
  <c r="F689" i="2"/>
  <c r="I688" i="2"/>
  <c r="F688" i="2"/>
  <c r="I687" i="2"/>
  <c r="F687" i="2"/>
  <c r="I686" i="2"/>
  <c r="F686" i="2"/>
  <c r="I685" i="2"/>
  <c r="F685" i="2"/>
  <c r="I684" i="2"/>
  <c r="F684" i="2"/>
  <c r="I683" i="2"/>
  <c r="F683" i="2"/>
  <c r="I682" i="2"/>
  <c r="F682" i="2"/>
  <c r="I681" i="2"/>
  <c r="F681" i="2"/>
  <c r="I680" i="2"/>
  <c r="F680" i="2"/>
  <c r="I679" i="2"/>
  <c r="F679" i="2"/>
  <c r="I678" i="2"/>
  <c r="F678" i="2"/>
  <c r="I677" i="2"/>
  <c r="F677" i="2"/>
  <c r="I676" i="2"/>
  <c r="F676" i="2"/>
  <c r="I675" i="2"/>
  <c r="F675" i="2"/>
  <c r="I674" i="2"/>
  <c r="F674" i="2"/>
  <c r="I673" i="2"/>
  <c r="F673" i="2"/>
  <c r="I672" i="2"/>
  <c r="F672" i="2"/>
  <c r="I671" i="2"/>
  <c r="F671" i="2"/>
  <c r="I670" i="2"/>
  <c r="F670" i="2"/>
  <c r="I669" i="2"/>
  <c r="F669" i="2"/>
  <c r="I668" i="2"/>
  <c r="F668" i="2"/>
  <c r="I667" i="2"/>
  <c r="F667" i="2"/>
  <c r="I666" i="2"/>
  <c r="F666" i="2"/>
  <c r="I665" i="2"/>
  <c r="F665" i="2"/>
  <c r="I664" i="2"/>
  <c r="F664" i="2"/>
  <c r="I663" i="2"/>
  <c r="F663" i="2"/>
  <c r="I662" i="2"/>
  <c r="F662" i="2"/>
  <c r="I661" i="2"/>
  <c r="F661" i="2"/>
  <c r="I660" i="2"/>
  <c r="F660" i="2"/>
  <c r="I659" i="2"/>
  <c r="F659" i="2"/>
  <c r="I658" i="2"/>
  <c r="F658" i="2"/>
  <c r="I656" i="2"/>
  <c r="F656" i="2"/>
  <c r="I655" i="2"/>
  <c r="F655" i="2"/>
  <c r="I654" i="2"/>
  <c r="F654" i="2"/>
  <c r="I653" i="2"/>
  <c r="F653" i="2"/>
  <c r="I652" i="2"/>
  <c r="F652" i="2"/>
  <c r="I651" i="2"/>
  <c r="F651" i="2"/>
  <c r="I650" i="2"/>
  <c r="F650" i="2"/>
  <c r="I649" i="2"/>
  <c r="F649" i="2"/>
  <c r="I648" i="2"/>
  <c r="F648" i="2"/>
  <c r="I647" i="2"/>
  <c r="F647" i="2"/>
  <c r="I646" i="2"/>
  <c r="F646" i="2"/>
  <c r="I645" i="2"/>
  <c r="F645" i="2"/>
  <c r="I644" i="2"/>
  <c r="F644" i="2"/>
  <c r="I643" i="2"/>
  <c r="F643" i="2"/>
  <c r="I642" i="2"/>
  <c r="F642" i="2"/>
  <c r="I641" i="2"/>
  <c r="F641" i="2"/>
  <c r="I640" i="2"/>
  <c r="F640" i="2"/>
  <c r="I639" i="2"/>
  <c r="F639" i="2"/>
  <c r="I638" i="2"/>
  <c r="F638" i="2"/>
  <c r="I637" i="2"/>
  <c r="F637" i="2"/>
  <c r="I636" i="2"/>
  <c r="F636" i="2"/>
  <c r="I635" i="2"/>
  <c r="F635" i="2"/>
  <c r="I634" i="2"/>
  <c r="F634" i="2"/>
  <c r="I633" i="2"/>
  <c r="F633" i="2"/>
  <c r="I632" i="2"/>
  <c r="F632" i="2"/>
  <c r="I631" i="2"/>
  <c r="F631" i="2"/>
  <c r="I630" i="2"/>
  <c r="F630" i="2"/>
  <c r="I629" i="2"/>
  <c r="F629" i="2"/>
  <c r="I628" i="2"/>
  <c r="F628" i="2"/>
  <c r="I627" i="2"/>
  <c r="F627" i="2"/>
  <c r="I626" i="2"/>
  <c r="F626" i="2"/>
  <c r="I625" i="2"/>
  <c r="F625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8" i="2"/>
  <c r="F608" i="2"/>
  <c r="I607" i="2"/>
  <c r="F607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52" i="2"/>
  <c r="F552" i="2"/>
  <c r="I551" i="2"/>
  <c r="F551" i="2"/>
  <c r="I550" i="2"/>
  <c r="F550" i="2"/>
  <c r="I549" i="2"/>
  <c r="F549" i="2"/>
  <c r="I548" i="2"/>
  <c r="F548" i="2"/>
  <c r="I547" i="2"/>
  <c r="F547" i="2"/>
  <c r="I546" i="2"/>
  <c r="F546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30" i="2"/>
  <c r="F530" i="2"/>
  <c r="I529" i="2"/>
  <c r="F529" i="2"/>
  <c r="I528" i="2"/>
  <c r="F528" i="2"/>
  <c r="I527" i="2"/>
  <c r="F527" i="2"/>
  <c r="I526" i="2"/>
  <c r="F526" i="2"/>
  <c r="I525" i="2"/>
  <c r="F525" i="2"/>
  <c r="I524" i="2"/>
  <c r="F524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I474" i="2"/>
  <c r="F474" i="2"/>
  <c r="I473" i="2"/>
  <c r="F473" i="2"/>
  <c r="I472" i="2"/>
  <c r="F472" i="2"/>
  <c r="I471" i="2"/>
  <c r="F471" i="2"/>
  <c r="I470" i="2"/>
  <c r="F470" i="2"/>
  <c r="I469" i="2"/>
  <c r="F469" i="2"/>
  <c r="I468" i="2"/>
  <c r="F468" i="2"/>
  <c r="I467" i="2"/>
  <c r="F467" i="2"/>
  <c r="I466" i="2"/>
  <c r="F466" i="2"/>
  <c r="I465" i="2"/>
  <c r="F465" i="2"/>
  <c r="I463" i="2"/>
  <c r="F463" i="2"/>
  <c r="I462" i="2"/>
  <c r="F462" i="2"/>
  <c r="I461" i="2"/>
  <c r="F461" i="2"/>
  <c r="I460" i="2"/>
  <c r="F460" i="2"/>
  <c r="I459" i="2"/>
  <c r="F459" i="2"/>
  <c r="I458" i="2"/>
  <c r="F458" i="2"/>
  <c r="I457" i="2"/>
  <c r="F457" i="2"/>
  <c r="I456" i="2"/>
  <c r="F456" i="2"/>
  <c r="I455" i="2"/>
  <c r="F455" i="2"/>
  <c r="I454" i="2"/>
  <c r="F454" i="2"/>
  <c r="I453" i="2"/>
  <c r="F453" i="2"/>
  <c r="I452" i="2"/>
  <c r="F452" i="2"/>
  <c r="I451" i="2"/>
  <c r="F451" i="2"/>
  <c r="I450" i="2"/>
  <c r="F450" i="2"/>
  <c r="I449" i="2"/>
  <c r="F449" i="2"/>
  <c r="I448" i="2"/>
  <c r="F448" i="2"/>
  <c r="I447" i="2"/>
  <c r="F447" i="2"/>
  <c r="I446" i="2"/>
  <c r="F446" i="2"/>
  <c r="I445" i="2"/>
  <c r="F445" i="2"/>
  <c r="I444" i="2"/>
  <c r="F444" i="2"/>
  <c r="I443" i="2"/>
  <c r="F443" i="2"/>
  <c r="I442" i="2"/>
  <c r="F442" i="2"/>
  <c r="I441" i="2"/>
  <c r="F441" i="2"/>
  <c r="I440" i="2"/>
  <c r="F440" i="2"/>
  <c r="I439" i="2"/>
  <c r="F439" i="2"/>
  <c r="I438" i="2"/>
  <c r="F438" i="2"/>
  <c r="I437" i="2"/>
  <c r="F437" i="2"/>
  <c r="I436" i="2"/>
  <c r="F436" i="2"/>
  <c r="I435" i="2"/>
  <c r="F435" i="2"/>
  <c r="I434" i="2"/>
  <c r="F434" i="2"/>
  <c r="I433" i="2"/>
  <c r="F433" i="2"/>
  <c r="I432" i="2"/>
  <c r="F432" i="2"/>
  <c r="I431" i="2"/>
  <c r="F431" i="2"/>
  <c r="I430" i="2"/>
  <c r="F430" i="2"/>
  <c r="I429" i="2"/>
  <c r="F429" i="2"/>
  <c r="I428" i="2"/>
  <c r="F428" i="2"/>
  <c r="I427" i="2"/>
  <c r="F427" i="2"/>
  <c r="I426" i="2"/>
  <c r="F426" i="2"/>
  <c r="I425" i="2"/>
  <c r="F425" i="2"/>
  <c r="I424" i="2"/>
  <c r="F424" i="2"/>
  <c r="I423" i="2"/>
  <c r="F423" i="2"/>
  <c r="I422" i="2"/>
  <c r="F422" i="2"/>
  <c r="I421" i="2"/>
  <c r="F421" i="2"/>
  <c r="I420" i="2"/>
  <c r="F420" i="2"/>
  <c r="I419" i="2"/>
  <c r="F419" i="2"/>
  <c r="I418" i="2"/>
  <c r="F418" i="2"/>
  <c r="I417" i="2"/>
  <c r="F417" i="2"/>
  <c r="I416" i="2"/>
  <c r="F416" i="2"/>
  <c r="I415" i="2"/>
  <c r="F415" i="2"/>
  <c r="I414" i="2"/>
  <c r="F414" i="2"/>
  <c r="I413" i="2"/>
  <c r="F413" i="2"/>
  <c r="I412" i="2"/>
  <c r="F412" i="2"/>
  <c r="I411" i="2"/>
  <c r="F411" i="2"/>
  <c r="I410" i="2"/>
  <c r="F410" i="2"/>
  <c r="I409" i="2"/>
  <c r="F409" i="2"/>
  <c r="I408" i="2"/>
  <c r="F408" i="2"/>
  <c r="I407" i="2"/>
  <c r="F407" i="2"/>
  <c r="I406" i="2"/>
  <c r="F406" i="2"/>
  <c r="I404" i="2"/>
  <c r="F404" i="2"/>
  <c r="I403" i="2"/>
  <c r="F403" i="2"/>
  <c r="I402" i="2"/>
  <c r="F402" i="2"/>
  <c r="I401" i="2"/>
  <c r="F401" i="2"/>
  <c r="I400" i="2"/>
  <c r="F400" i="2"/>
  <c r="I399" i="2"/>
  <c r="F399" i="2"/>
  <c r="I398" i="2"/>
  <c r="F398" i="2"/>
  <c r="I396" i="2"/>
  <c r="F396" i="2"/>
  <c r="I395" i="2"/>
  <c r="F395" i="2"/>
  <c r="I394" i="2"/>
  <c r="F394" i="2"/>
  <c r="I393" i="2"/>
  <c r="F393" i="2"/>
  <c r="I392" i="2"/>
  <c r="F392" i="2"/>
  <c r="I391" i="2"/>
  <c r="F391" i="2"/>
  <c r="I390" i="2"/>
  <c r="F390" i="2"/>
  <c r="I389" i="2"/>
  <c r="F389" i="2"/>
  <c r="I388" i="2"/>
  <c r="F388" i="2"/>
  <c r="I387" i="2"/>
  <c r="F387" i="2"/>
  <c r="I385" i="2"/>
  <c r="F385" i="2"/>
  <c r="I384" i="2"/>
  <c r="F384" i="2"/>
  <c r="I383" i="2"/>
  <c r="F383" i="2"/>
  <c r="I382" i="2"/>
  <c r="F382" i="2"/>
  <c r="I381" i="2"/>
  <c r="F381" i="2"/>
  <c r="I380" i="2"/>
  <c r="F380" i="2"/>
  <c r="I379" i="2"/>
  <c r="F379" i="2"/>
  <c r="I378" i="2"/>
  <c r="F378" i="2"/>
  <c r="I377" i="2"/>
  <c r="F377" i="2"/>
  <c r="I375" i="2"/>
  <c r="F375" i="2"/>
  <c r="I374" i="2"/>
  <c r="F374" i="2"/>
  <c r="I373" i="2"/>
  <c r="F373" i="2"/>
  <c r="I372" i="2"/>
  <c r="F372" i="2"/>
  <c r="I371" i="2"/>
  <c r="F371" i="2"/>
  <c r="I370" i="2"/>
  <c r="F370" i="2"/>
  <c r="I369" i="2"/>
  <c r="F369" i="2"/>
  <c r="I368" i="2"/>
  <c r="F368" i="2"/>
  <c r="I367" i="2"/>
  <c r="F367" i="2"/>
  <c r="I366" i="2"/>
  <c r="F366" i="2"/>
  <c r="I365" i="2"/>
  <c r="F365" i="2"/>
  <c r="I364" i="2"/>
  <c r="F364" i="2"/>
  <c r="I363" i="2"/>
  <c r="F363" i="2"/>
  <c r="I362" i="2"/>
  <c r="F362" i="2"/>
  <c r="I361" i="2"/>
  <c r="F361" i="2"/>
  <c r="I360" i="2"/>
  <c r="F360" i="2"/>
  <c r="I359" i="2"/>
  <c r="F359" i="2"/>
  <c r="I358" i="2"/>
  <c r="F358" i="2"/>
  <c r="I357" i="2"/>
  <c r="F357" i="2"/>
  <c r="I356" i="2"/>
  <c r="F356" i="2"/>
  <c r="I355" i="2"/>
  <c r="F355" i="2"/>
  <c r="I354" i="2"/>
  <c r="F354" i="2"/>
  <c r="I353" i="2"/>
  <c r="F353" i="2"/>
  <c r="I352" i="2"/>
  <c r="F352" i="2"/>
  <c r="I351" i="2"/>
  <c r="F351" i="2"/>
  <c r="I350" i="2"/>
  <c r="F350" i="2"/>
  <c r="I349" i="2"/>
  <c r="F349" i="2"/>
  <c r="I348" i="2"/>
  <c r="F348" i="2"/>
  <c r="I347" i="2"/>
  <c r="F347" i="2"/>
  <c r="I346" i="2"/>
  <c r="F346" i="2"/>
  <c r="I345" i="2"/>
  <c r="F345" i="2"/>
  <c r="I344" i="2"/>
  <c r="F344" i="2"/>
  <c r="I343" i="2"/>
  <c r="F343" i="2"/>
  <c r="I342" i="2"/>
  <c r="F342" i="2"/>
  <c r="I341" i="2"/>
  <c r="F341" i="2"/>
  <c r="I340" i="2"/>
  <c r="F340" i="2"/>
  <c r="I339" i="2"/>
  <c r="F339" i="2"/>
  <c r="I338" i="2"/>
  <c r="F338" i="2"/>
  <c r="I337" i="2"/>
  <c r="F337" i="2"/>
  <c r="I336" i="2"/>
  <c r="F336" i="2"/>
  <c r="I335" i="2"/>
  <c r="F335" i="2"/>
  <c r="I334" i="2"/>
  <c r="F334" i="2"/>
  <c r="I333" i="2"/>
  <c r="F333" i="2"/>
  <c r="I332" i="2"/>
  <c r="F332" i="2"/>
  <c r="I331" i="2"/>
  <c r="F331" i="2"/>
  <c r="I330" i="2"/>
  <c r="F330" i="2"/>
  <c r="I329" i="2"/>
  <c r="F329" i="2"/>
  <c r="I328" i="2"/>
  <c r="F328" i="2"/>
  <c r="I327" i="2"/>
  <c r="F327" i="2"/>
  <c r="I326" i="2"/>
  <c r="F326" i="2"/>
  <c r="I325" i="2"/>
  <c r="F325" i="2"/>
  <c r="I324" i="2"/>
  <c r="F324" i="2"/>
  <c r="I323" i="2"/>
  <c r="F323" i="2"/>
  <c r="I322" i="2"/>
  <c r="F322" i="2"/>
  <c r="I321" i="2"/>
  <c r="F321" i="2"/>
  <c r="I320" i="2"/>
  <c r="F320" i="2"/>
  <c r="I319" i="2"/>
  <c r="F319" i="2"/>
  <c r="I318" i="2"/>
  <c r="F318" i="2"/>
  <c r="I317" i="2"/>
  <c r="F317" i="2"/>
  <c r="I316" i="2"/>
  <c r="F316" i="2"/>
  <c r="I315" i="2"/>
  <c r="F315" i="2"/>
  <c r="I314" i="2"/>
  <c r="F314" i="2"/>
  <c r="I313" i="2"/>
  <c r="F313" i="2"/>
  <c r="I312" i="2"/>
  <c r="F312" i="2"/>
  <c r="I311" i="2"/>
  <c r="F311" i="2"/>
  <c r="I310" i="2"/>
  <c r="F310" i="2"/>
  <c r="I309" i="2"/>
  <c r="F309" i="2"/>
  <c r="I308" i="2"/>
  <c r="F308" i="2"/>
  <c r="I307" i="2"/>
  <c r="F307" i="2"/>
  <c r="I306" i="2"/>
  <c r="F306" i="2"/>
  <c r="I305" i="2"/>
  <c r="F305" i="2"/>
  <c r="I304" i="2"/>
  <c r="F304" i="2"/>
  <c r="I303" i="2"/>
  <c r="F303" i="2"/>
  <c r="I302" i="2"/>
  <c r="F302" i="2"/>
  <c r="I301" i="2"/>
  <c r="F301" i="2"/>
  <c r="I300" i="2"/>
  <c r="F300" i="2"/>
  <c r="I299" i="2"/>
  <c r="F299" i="2"/>
  <c r="I298" i="2"/>
  <c r="F298" i="2"/>
  <c r="I297" i="2"/>
  <c r="F297" i="2"/>
  <c r="I296" i="2"/>
  <c r="F296" i="2"/>
  <c r="I295" i="2"/>
  <c r="F295" i="2"/>
  <c r="I294" i="2"/>
  <c r="F294" i="2"/>
  <c r="I293" i="2"/>
  <c r="F293" i="2"/>
  <c r="I292" i="2"/>
  <c r="F292" i="2"/>
  <c r="I291" i="2"/>
  <c r="F291" i="2"/>
  <c r="I289" i="2"/>
  <c r="F289" i="2"/>
  <c r="I288" i="2"/>
  <c r="F288" i="2"/>
  <c r="I287" i="2"/>
  <c r="F287" i="2"/>
  <c r="I286" i="2"/>
  <c r="F286" i="2"/>
  <c r="I285" i="2"/>
  <c r="F285" i="2"/>
  <c r="I284" i="2"/>
  <c r="F284" i="2"/>
  <c r="I283" i="2"/>
  <c r="F283" i="2"/>
  <c r="I282" i="2"/>
  <c r="F282" i="2"/>
  <c r="I281" i="2"/>
  <c r="F281" i="2"/>
  <c r="I280" i="2"/>
  <c r="F280" i="2"/>
  <c r="I279" i="2"/>
  <c r="F279" i="2"/>
  <c r="I278" i="2"/>
  <c r="F278" i="2"/>
  <c r="I277" i="2"/>
  <c r="F277" i="2"/>
  <c r="I276" i="2"/>
  <c r="F276" i="2"/>
  <c r="I275" i="2"/>
  <c r="F275" i="2"/>
  <c r="I273" i="2"/>
  <c r="F273" i="2"/>
  <c r="I271" i="2"/>
  <c r="F271" i="2"/>
  <c r="I270" i="2"/>
  <c r="F270" i="2"/>
  <c r="I269" i="2"/>
  <c r="F269" i="2"/>
  <c r="I268" i="2"/>
  <c r="F268" i="2"/>
  <c r="I266" i="2"/>
  <c r="F266" i="2"/>
  <c r="I265" i="2"/>
  <c r="F265" i="2"/>
  <c r="I264" i="2"/>
  <c r="F264" i="2"/>
  <c r="I263" i="2"/>
  <c r="F263" i="2"/>
  <c r="I262" i="2"/>
  <c r="F262" i="2"/>
  <c r="I261" i="2"/>
  <c r="F261" i="2"/>
  <c r="I260" i="2"/>
  <c r="F260" i="2"/>
  <c r="I259" i="2"/>
  <c r="F259" i="2"/>
  <c r="I258" i="2"/>
  <c r="F258" i="2"/>
  <c r="I257" i="2"/>
  <c r="F257" i="2"/>
  <c r="I256" i="2"/>
  <c r="F256" i="2"/>
  <c r="I255" i="2"/>
  <c r="F255" i="2"/>
  <c r="I254" i="2"/>
  <c r="F254" i="2"/>
  <c r="I252" i="2"/>
  <c r="F252" i="2"/>
  <c r="I251" i="2"/>
  <c r="F251" i="2"/>
  <c r="I250" i="2"/>
  <c r="F250" i="2"/>
  <c r="I249" i="2"/>
  <c r="F249" i="2"/>
  <c r="I248" i="2"/>
  <c r="F248" i="2"/>
  <c r="I247" i="2"/>
  <c r="F247" i="2"/>
  <c r="I246" i="2"/>
  <c r="F246" i="2"/>
  <c r="I245" i="2"/>
  <c r="F245" i="2"/>
  <c r="I244" i="2"/>
  <c r="F244" i="2"/>
  <c r="I243" i="2"/>
  <c r="F243" i="2"/>
  <c r="I241" i="2"/>
  <c r="F241" i="2"/>
  <c r="I240" i="2"/>
  <c r="F240" i="2"/>
  <c r="I239" i="2"/>
  <c r="F239" i="2"/>
  <c r="I238" i="2"/>
  <c r="F238" i="2"/>
  <c r="I237" i="2"/>
  <c r="F237" i="2"/>
  <c r="I236" i="2"/>
  <c r="F236" i="2"/>
  <c r="I235" i="2"/>
  <c r="F235" i="2"/>
  <c r="I234" i="2"/>
  <c r="F234" i="2"/>
  <c r="I233" i="2"/>
  <c r="F233" i="2"/>
  <c r="I232" i="2"/>
  <c r="F232" i="2"/>
  <c r="I231" i="2"/>
  <c r="F231" i="2"/>
  <c r="I230" i="2"/>
  <c r="F230" i="2"/>
  <c r="I229" i="2"/>
  <c r="F229" i="2"/>
  <c r="I228" i="2"/>
  <c r="F228" i="2"/>
  <c r="I227" i="2"/>
  <c r="F227" i="2"/>
  <c r="I226" i="2"/>
  <c r="F226" i="2"/>
  <c r="I225" i="2"/>
  <c r="F225" i="2"/>
  <c r="I224" i="2"/>
  <c r="F224" i="2"/>
  <c r="I223" i="2"/>
  <c r="F223" i="2"/>
  <c r="I222" i="2"/>
  <c r="F222" i="2"/>
  <c r="I221" i="2"/>
  <c r="F221" i="2"/>
  <c r="I220" i="2"/>
  <c r="F220" i="2"/>
  <c r="I219" i="2"/>
  <c r="F219" i="2"/>
  <c r="I218" i="2"/>
  <c r="F218" i="2"/>
  <c r="I217" i="2"/>
  <c r="F217" i="2"/>
  <c r="I216" i="2"/>
  <c r="F216" i="2"/>
  <c r="I215" i="2"/>
  <c r="F215" i="2"/>
  <c r="I214" i="2"/>
  <c r="F214" i="2"/>
  <c r="I213" i="2"/>
  <c r="F213" i="2"/>
  <c r="I212" i="2"/>
  <c r="F212" i="2"/>
  <c r="I211" i="2"/>
  <c r="F211" i="2"/>
  <c r="I210" i="2"/>
  <c r="F210" i="2"/>
  <c r="I209" i="2"/>
  <c r="F209" i="2"/>
  <c r="I208" i="2"/>
  <c r="F208" i="2"/>
  <c r="I207" i="2"/>
  <c r="F207" i="2"/>
  <c r="I206" i="2"/>
  <c r="F206" i="2"/>
  <c r="I205" i="2"/>
  <c r="F205" i="2"/>
  <c r="I204" i="2"/>
  <c r="F204" i="2"/>
  <c r="I203" i="2"/>
  <c r="F203" i="2"/>
  <c r="I202" i="2"/>
  <c r="F202" i="2"/>
  <c r="I201" i="2"/>
  <c r="F201" i="2"/>
  <c r="I200" i="2"/>
  <c r="F200" i="2"/>
  <c r="I199" i="2"/>
  <c r="F199" i="2"/>
  <c r="I198" i="2"/>
  <c r="F198" i="2"/>
  <c r="I197" i="2"/>
  <c r="F197" i="2"/>
  <c r="I196" i="2"/>
  <c r="F196" i="2"/>
  <c r="I195" i="2"/>
  <c r="F195" i="2"/>
  <c r="I194" i="2"/>
  <c r="F194" i="2"/>
  <c r="I193" i="2"/>
  <c r="F193" i="2"/>
  <c r="I192" i="2"/>
  <c r="F192" i="2"/>
  <c r="I191" i="2"/>
  <c r="F191" i="2"/>
  <c r="I190" i="2"/>
  <c r="F190" i="2"/>
  <c r="I189" i="2"/>
  <c r="F189" i="2"/>
  <c r="I188" i="2"/>
  <c r="F188" i="2"/>
  <c r="I187" i="2"/>
  <c r="F187" i="2"/>
  <c r="I186" i="2"/>
  <c r="F186" i="2"/>
  <c r="I185" i="2"/>
  <c r="F185" i="2"/>
  <c r="I184" i="2"/>
  <c r="F184" i="2"/>
  <c r="I182" i="2"/>
  <c r="F182" i="2"/>
  <c r="I181" i="2"/>
  <c r="F181" i="2"/>
  <c r="I180" i="2"/>
  <c r="F180" i="2"/>
  <c r="I178" i="2"/>
  <c r="F178" i="2"/>
  <c r="I177" i="2"/>
  <c r="F177" i="2"/>
  <c r="I176" i="2"/>
  <c r="F176" i="2"/>
  <c r="I175" i="2"/>
  <c r="F175" i="2"/>
  <c r="I174" i="2"/>
  <c r="F174" i="2"/>
  <c r="I173" i="2"/>
  <c r="F173" i="2"/>
  <c r="I172" i="2"/>
  <c r="F172" i="2"/>
  <c r="I171" i="2"/>
  <c r="F171" i="2"/>
  <c r="I170" i="2"/>
  <c r="F170" i="2"/>
  <c r="I169" i="2"/>
  <c r="F169" i="2"/>
  <c r="I168" i="2"/>
  <c r="F168" i="2"/>
  <c r="I167" i="2"/>
  <c r="F167" i="2"/>
  <c r="I166" i="2"/>
  <c r="F166" i="2"/>
  <c r="I165" i="2"/>
  <c r="F165" i="2"/>
  <c r="I164" i="2"/>
  <c r="F164" i="2"/>
  <c r="I163" i="2"/>
  <c r="F163" i="2"/>
  <c r="I162" i="2"/>
  <c r="F162" i="2"/>
  <c r="I161" i="2"/>
  <c r="F161" i="2"/>
  <c r="I160" i="2"/>
  <c r="F160" i="2"/>
  <c r="I159" i="2"/>
  <c r="F159" i="2"/>
  <c r="I158" i="2"/>
  <c r="F158" i="2"/>
  <c r="I157" i="2"/>
  <c r="F157" i="2"/>
  <c r="I156" i="2"/>
  <c r="F156" i="2"/>
  <c r="I155" i="2"/>
  <c r="F155" i="2"/>
  <c r="I154" i="2"/>
  <c r="F154" i="2"/>
  <c r="I153" i="2"/>
  <c r="F153" i="2"/>
  <c r="I152" i="2"/>
  <c r="F152" i="2"/>
  <c r="I151" i="2"/>
  <c r="F151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I140" i="2"/>
  <c r="F140" i="2"/>
  <c r="I139" i="2"/>
  <c r="F139" i="2"/>
  <c r="I138" i="2"/>
  <c r="F138" i="2"/>
  <c r="I137" i="2"/>
  <c r="F137" i="2"/>
  <c r="I136" i="2"/>
  <c r="F136" i="2"/>
  <c r="I135" i="2"/>
  <c r="F135" i="2"/>
  <c r="I134" i="2"/>
  <c r="F134" i="2"/>
  <c r="I133" i="2"/>
  <c r="F133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F82" i="2"/>
  <c r="I81" i="2"/>
  <c r="F81" i="2"/>
  <c r="I80" i="2"/>
  <c r="F80" i="2"/>
  <c r="I79" i="2"/>
  <c r="F79" i="2"/>
  <c r="I78" i="2"/>
  <c r="F78" i="2"/>
  <c r="I77" i="2"/>
  <c r="F77" i="2"/>
  <c r="I76" i="2"/>
  <c r="F76" i="2"/>
  <c r="I75" i="2"/>
  <c r="F75" i="2"/>
  <c r="I74" i="2"/>
  <c r="F74" i="2"/>
  <c r="I73" i="2"/>
  <c r="F73" i="2"/>
  <c r="I72" i="2"/>
  <c r="F72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I62" i="2"/>
  <c r="F62" i="2"/>
  <c r="I61" i="2"/>
  <c r="F61" i="2"/>
  <c r="I60" i="2"/>
  <c r="F60" i="2"/>
  <c r="I59" i="2"/>
  <c r="F59" i="2"/>
  <c r="I58" i="2"/>
  <c r="F58" i="2"/>
  <c r="I57" i="2"/>
  <c r="F57" i="2"/>
  <c r="I56" i="2"/>
  <c r="F56" i="2"/>
  <c r="I55" i="2"/>
  <c r="F55" i="2"/>
  <c r="I54" i="2"/>
  <c r="F54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</calcChain>
</file>

<file path=xl/sharedStrings.xml><?xml version="1.0" encoding="utf-8"?>
<sst xmlns="http://schemas.openxmlformats.org/spreadsheetml/2006/main" count="4341" uniqueCount="1702">
  <si>
    <t>Revisão</t>
  </si>
  <si>
    <t>Emissão</t>
  </si>
  <si>
    <t>Item PER / Descrição</t>
  </si>
  <si>
    <t>Localização</t>
  </si>
  <si>
    <t>Execução</t>
  </si>
  <si>
    <t>% Total</t>
  </si>
  <si>
    <t>Ano 02</t>
  </si>
  <si>
    <t>Ano 03</t>
  </si>
  <si>
    <t>Ano 04</t>
  </si>
  <si>
    <t>Ano 05</t>
  </si>
  <si>
    <t>Rodovia</t>
  </si>
  <si>
    <t>km SNV 2019 (PER)</t>
  </si>
  <si>
    <t>km SNV 2022 (Atual)</t>
  </si>
  <si>
    <t>SH</t>
  </si>
  <si>
    <t>Inicial</t>
  </si>
  <si>
    <t>Final</t>
  </si>
  <si>
    <t>Ext. (km)</t>
  </si>
  <si>
    <t xml:space="preserve">Inicial </t>
  </si>
  <si>
    <t xml:space="preserve">Final </t>
  </si>
  <si>
    <t>Início</t>
  </si>
  <si>
    <t>Fim</t>
  </si>
  <si>
    <t>3.1 FRENTE DE RECUPERAÇÃO E MANUTENÇÃO</t>
  </si>
  <si>
    <t>3.1.1 - PAVIMENTO</t>
  </si>
  <si>
    <t>BR-116/MG</t>
  </si>
  <si>
    <t>BR-116/RJ</t>
  </si>
  <si>
    <t>BR-493/RJ</t>
  </si>
  <si>
    <t>BR-465/RJ</t>
  </si>
  <si>
    <t>3.1.2 - SINALIZAÇÃO E ELEMENTOS DE PROTEÇÃO E SEGURANÇA</t>
  </si>
  <si>
    <t>Sinalização Vertical</t>
  </si>
  <si>
    <t>Sinalização Horizontal</t>
  </si>
  <si>
    <t>EPS</t>
  </si>
  <si>
    <t>3.1.3 - OBRAS DE ARTE ESPECIAIS</t>
  </si>
  <si>
    <t>Recuperação</t>
  </si>
  <si>
    <t>Reforço e alargamento de OAEs em SHs sem obras de ampliação</t>
  </si>
  <si>
    <t>3.1.4 - SISTEMAS DE DRENAGEM E OBRAS DE ARTE CORRENTES</t>
  </si>
  <si>
    <t>Recuperação de Drenagem Superficial</t>
  </si>
  <si>
    <t>Recuperação de Drenagem Profunda</t>
  </si>
  <si>
    <t>3.1.5 - TERRAPLENOS E ESTRUTURAS DE CONTENÇÃO</t>
  </si>
  <si>
    <t>3.1.7 - EDIFICAÇÕES E INSTALAÇÕES OPERACIONAIS</t>
  </si>
  <si>
    <r>
      <t>Lote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</si>
  <si>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3.2 FRENTE DE AMPLIAÇÃO DE CAPACIDADE, MELHORIAS E MANUTENÇÃO DE NÍVEL DE SERVIÇO</t>
  </si>
  <si>
    <t>3.2.1.A - Duplicação</t>
  </si>
  <si>
    <t>SH 24 - Duplicação - BR-116/RJ - km 2,00 ao 24,46</t>
  </si>
  <si>
    <t>SH 25 - Duplicação - BR-116/RJ - km 24,46 ao 24,76</t>
  </si>
  <si>
    <t>SH 26 - Duplicação - BR-116/RJ - km 24,76 ao 40,36</t>
  </si>
  <si>
    <t>SH 27 - Duplicação - BR-116/RJ - km 40,36 ao 56,51</t>
  </si>
  <si>
    <t>SH 28 - Duplicação - BR-116/RJ - km 56,51 ao 59,43</t>
  </si>
  <si>
    <t>SH 29 - Duplicação - BR-116/RJ - km 59,43 ao 80,53</t>
  </si>
  <si>
    <t>SH 30 - Duplicação - BR-116/RJ - km 80,53 ao 93,19</t>
  </si>
  <si>
    <t>SH 32 - Duplicação - BR-116/RJ - km 107,92 ao 108,63</t>
  </si>
  <si>
    <t>SH 1 - Duplicação - BR-116/MG - km 412,02 ao 412,80</t>
  </si>
  <si>
    <t>SH 2 - Duplicação - BR-116/MG - km 412,80 ao 421,17</t>
  </si>
  <si>
    <t>SH 3 - Duplicação - BR-116/MG - km 421,17 ao 456,74</t>
  </si>
  <si>
    <t>SH 6 - Duplicação - BR-116/MG - km 485,53 ao 499,33</t>
  </si>
  <si>
    <t>SH 07 - Duplicação - BR-116/MG - km 499,33 ao 519,73</t>
  </si>
  <si>
    <t>SH 08 - Duplicação - BR-116/MG - km 519,73 ao 522,28</t>
  </si>
  <si>
    <t>SH 09 - Duplicação - BR-116/MG - km 522,28 ao 525,80</t>
  </si>
  <si>
    <t>SH 10 - Duplicação - BR-116/MG - km 527,38 ao 527,53</t>
  </si>
  <si>
    <t>SH 11 - Duplicação - BR-116/MG - km 527,53 ao 561,39</t>
  </si>
  <si>
    <t>SH 16 - Duplicação - BR-116/MG - km 701,92 ao 702,26</t>
  </si>
  <si>
    <t>SH 17 - Duplicação - BR-116/MG - km 702,26 ao 703,44</t>
  </si>
  <si>
    <t>SH 18 - Duplicação - BR-116/MG - km 703,44 ao 736,40</t>
  </si>
  <si>
    <t>SH 19 - Duplicação - BR-116/MG - km 736,40 ao 744,58</t>
  </si>
  <si>
    <t>SH 20 - Duplicação - BR-116/MG - km 744,58 ao 764,89</t>
  </si>
  <si>
    <t>SH 21 - Duplicação - BR-116/MG - km 764,89 ao 772,14</t>
  </si>
  <si>
    <t>SH 22 - Duplicação - BR-116/MG - km 814,36 ao 813,51</t>
  </si>
  <si>
    <t>SH 23 - Duplicação - BR-116/MG - km 813,51 ao 816,78</t>
  </si>
  <si>
    <t>SH 38 - Duplicação - BR-493/RJ - km 0,00 ao 0,79</t>
  </si>
  <si>
    <t>SH 38 - Duplicação - BR-493/RJ - km 5,17 ao 15,48</t>
  </si>
  <si>
    <t>SH 39 - Duplicação - BR-493/RJ - km 15,48 ao 17,46</t>
  </si>
  <si>
    <t>SH 39 - Duplicação - BR-493/RJ - km 18,65 ao 19,64</t>
  </si>
  <si>
    <t>SH 40 - Duplicação - BR-493/RJ - km 19,64 ao 25,37</t>
  </si>
  <si>
    <t>3.2.1.B - Faixas Adicionais</t>
  </si>
  <si>
    <t>SH 31 - Faixa Adicional - BR-116/RJ - km 93,19 ao 97,33 (Decrescente)</t>
  </si>
  <si>
    <t>SH 31 - Faixa Adicional - BR-116/RJ - km 96,62 ao 97,71 (Crescente)</t>
  </si>
  <si>
    <t>SH 31 - Faixa Adicional - BR-116/RJ - km 100,26 ao 101,76 (Crescente)</t>
  </si>
  <si>
    <t>SH 31 - Faixa Adicional - BR-116/RJ - km 100,78 ao 101,24 (Decrescente)</t>
  </si>
  <si>
    <t>SH 31 - Faixa Adicional - BR-116/RJ - km 103,27 ao 104,08 (Decrescente)</t>
  </si>
  <si>
    <t>SH 31 - Faixa Adicional - BR-116/RJ - km 105,77 ao 106,77 (Crescente)</t>
  </si>
  <si>
    <t>SH 35 - Faixa Adicional - BR-116/RJ - km 127,10 ao 137,11 (Decrescente)</t>
  </si>
  <si>
    <t>SH 36 - Faixa Adicional - BR-116/RJ - km 137,11 ao 141,74 (Decrescente)</t>
  </si>
  <si>
    <t>SH 37 - Faixa Adicional - BR-116/RJ** - km 141,74 ao 147,96 (Crescente)</t>
  </si>
  <si>
    <t>SH 37 - Faixa Adicional - BR-116/RJ** - km 141,74 ao 148,16 (Decrescente)</t>
  </si>
  <si>
    <t>SH 49 - Faixa Adicional - BR-116/RJ* - km 169,22 ao 171,92 (Decrescente)</t>
  </si>
  <si>
    <t>SH 49 - Faixa Adicional - BR-116/RJ* - km 169,22 ao 171,92 (Crescente)</t>
  </si>
  <si>
    <t>SH 50 - Faixa Adicional - BR-116/RJ* - km 171,92 ao 174,33 (Decrescente)</t>
  </si>
  <si>
    <t>SH 50 - Faixa Adicional - BR-116/RJ* - km 171,92 ao 174,33 (Crescente)</t>
  </si>
  <si>
    <t>SH 51 - Faixa Adicional - BR-116/RJ* - km 174,33 ao 178,43 (Decrescente)</t>
  </si>
  <si>
    <t>SH 51 - Faixa Adicional - BR-116/RJ* - km 174,33 ao 178,43 (Crescente)</t>
  </si>
  <si>
    <t>SH 52 - Faixa Adicional - BR-116/RJ* - km 178,43 ao 181,63 (Decrescente)</t>
  </si>
  <si>
    <t>SH 52 - Faixa Adicional - BR-116/RJ* - km 178,43 ao 181,63 (Crescente)</t>
  </si>
  <si>
    <t>SH 53 - Faixa Adicional - BR-116/RJ* - km 181,63 ao 185,52 (Decrescente)</t>
  </si>
  <si>
    <t>SH 53 - Faixa Adicional - BR-116/RJ* - km 181,63 ao 185,52 (Crescente)</t>
  </si>
  <si>
    <t>SH 54 - Faixa Adicional - BR-116/RJ* - km 185,52 ao 189,62 (Decrescente)</t>
  </si>
  <si>
    <t>SH 54 - Faixa Adicional - BR-116/RJ* - km 185,52 ao 189,62 (Crescente)</t>
  </si>
  <si>
    <t>SH 55 - Faixa Adicional - BR-116/RJ* - km 189,62 ao 196,12 (Decrescente)</t>
  </si>
  <si>
    <t>SH 55 - Faixa Adicional - BR-116/RJ* - km 189,62 ao 196,12 (Crescente)</t>
  </si>
  <si>
    <t>SH 56 - Faixa Adicional - BR-116/RJ* - km 196,12 ao 202,47 (Decrescente)</t>
  </si>
  <si>
    <t>SH 56 - Faixa Adicional - BR-116/RJ* - km 196,12 ao 202,47 (Crescente)</t>
  </si>
  <si>
    <t>SH 56 - Faixa Adicional - BR-116/RJ - km 202,47 ao 204,32 (Decrescente)</t>
  </si>
  <si>
    <t>SH 56 - Faixa Adicional - BR-116/RJ - km 202,47 ao 204,32 (Crescente)</t>
  </si>
  <si>
    <t>SH 57 - Faixa Adicional - BR-116/RJ - km 204,32 ao 211,82 (Decrescente)</t>
  </si>
  <si>
    <t>SH 57 - Faixa Adicional - BR-116/RJ - km 204,32 ao 211,82 (Crescente)</t>
  </si>
  <si>
    <t>SH 58 - Faixa Adicional - BR-116/RJ - km 211,82 ao 214,11 (Decrescente)</t>
  </si>
  <si>
    <t>SH 58 - Faixa Adicional - BR-116/RJ - km 211,82 ao 214,11 (Crescente)</t>
  </si>
  <si>
    <t>SH 4 - Faixa Adicional - BR-116/MG - km 456,77 ao 457,87 (Decrescente)</t>
  </si>
  <si>
    <t>SH 4 - Faixa Adicional - BR-116/MG - km 458,06 ao 459,26 (Crescente)</t>
  </si>
  <si>
    <t>SH 4 - Faixa Adicional - BR-116/MG - km 460,36 ao 461,55 (Crescente)</t>
  </si>
  <si>
    <t>SH 4 - Faixa Adicional - BR-116/MG - km 460,54 ao 459,26 (Decrescente)</t>
  </si>
  <si>
    <t>SH 4 - Faixa Adicional - BR-116/MG - km 462,65 ao 463,85 (Crescente)</t>
  </si>
  <si>
    <t>SH 4 - Faixa Adicional - BR-116/MG - km 462,76 ao 461,45 (Decrescente)</t>
  </si>
  <si>
    <t>SH 4 - Faixa Adicional - BR-116/MG - km 465,05 ao 463,75 (Decrescente)</t>
  </si>
  <si>
    <t>SH 4 - Faixa Adicional - BR-116/MG - km 467,35 ao 466,05 (Decrescente)</t>
  </si>
  <si>
    <t>SH 5 - Faixa Adicional - BR-116/MG - km 469,65 ao 470,84 (Crescente)</t>
  </si>
  <si>
    <t>SH 4 - Faixa Adicional - BR-116/MG - km 469,65 ao 468,36 (Decrescente)</t>
  </si>
  <si>
    <t>SH 5 - Faixa Adicional - BR-116/MG - km 472,65 ao 471,44 (Decrescente)</t>
  </si>
  <si>
    <t>SH 5 - Faixa Adicional - BR-116/MG - km 474,94 ao 476,14 (Crescente)</t>
  </si>
  <si>
    <t>SH 5 - Faixa Adicional - BR-116/MG - km 476,06 ao 475,74 (Decrescente)</t>
  </si>
  <si>
    <t>SH 5 - Faixa Adicional - BR-116/MG - km 480,25 ao 481,45 (Crescente)</t>
  </si>
  <si>
    <t>SH 5 - Faixa Adicional - BR-116/MG - km 481,25 ao 480,05 (Decrescente)</t>
  </si>
  <si>
    <t>SH 5 - Faixa Adicional - BR-116/MG - km 485,54 ao 484,35 (Decrescente)</t>
  </si>
  <si>
    <t>SH 12 - Faixa Adicional - BR-116/MG - km 561,41 ao 562,60 (Crescente)</t>
  </si>
  <si>
    <t>SH 12 - Faixa Adicional - BR-116/MG - km 566,50 ao 562,60 (Decrescente)</t>
  </si>
  <si>
    <t>SH 12 - Faixa Adicional - BR-116/MG - km 566,60 ao 567,81 (Crescente)</t>
  </si>
  <si>
    <t>SH 12 - Faixa Adicional - BR-116/MG - km 568,90 ao 567,70 (Decrescente)</t>
  </si>
  <si>
    <t>SH 12 - Faixa Adicional - BR-116/MG - km 569,00 ao 570,19 (Crescente)</t>
  </si>
  <si>
    <t>SH 12 - Faixa Adicional - BR-116/MG - km 571,30 ao 570,09 (Decrescente)</t>
  </si>
  <si>
    <t>SH 12 - Faixa Adicional - BR-116/MG - km 571,40 ao 572,60 (Crescente)</t>
  </si>
  <si>
    <t>SH 12 - Faixa Adicional - BR-116/MG - km 573,70 ao 572,50 (Decrescente)</t>
  </si>
  <si>
    <t>SH 12 - Faixa Adicional - BR-116/MG - km 573,80 ao 575,01 (Crescente)</t>
  </si>
  <si>
    <t>SH 12 - Faixa Adicional - BR-116/MG - km 576,32 ao 574,91 (Decrescente)</t>
  </si>
  <si>
    <t>SH 12 - Faixa Adicional - BR-116/MG - km 576,43 ao 577,42 (Crescente)</t>
  </si>
  <si>
    <t>SH 12 - Faixa Adicional - BR-116/MG - km 578,51 ao 577,32 (Decrescente)</t>
  </si>
  <si>
    <t>SH 12 - Faixa Adicional - BR-116/MG - km 578,61 ao 579,81 (Crescente)</t>
  </si>
  <si>
    <t>SH 12 - Faixa Adicional - BR-116/MG - km 580,92 ao 579,68 (Decrescente)</t>
  </si>
  <si>
    <t>SH 12 - Faixa Adicional - BR-116/MG - km 581,02 ao 582,22 (Crescente)</t>
  </si>
  <si>
    <t>SH 12 - Faixa Adicional - BR-116/MG - km 583,32 ao 582,12 (Decrescente)</t>
  </si>
  <si>
    <t>SH 12 - Faixa Adicional - BR-116/MG - km 583,73 ao 584,93 (Decrescente)</t>
  </si>
  <si>
    <t>SH 12 - Faixa Adicional - BR-116/MG - km 585,34 ao 584,13 (Crescente)</t>
  </si>
  <si>
    <t>SH 13 - Faixa Adicional - BR-116/MG - km 592,93 ao 590,10 (Decrescente)</t>
  </si>
  <si>
    <t>SH 13 - Faixa Adicional - BR-116/MG - km 593,04 ao 594,24 (Crescente)</t>
  </si>
  <si>
    <t>SH 13 - Faixa Adicional - BR-116/MG - km 597,54 ao 596,38 (Decrescente)</t>
  </si>
  <si>
    <t>SH 13 - Faixa Adicional - BR-116/MG - km 597,64 ao 598,82 (Crescente)</t>
  </si>
  <si>
    <t>SH 13 - Faixa Adicional - BR-116/MG - km 602,21 ao 601,01 (Decrescente)</t>
  </si>
  <si>
    <t>SH 13 - Faixa Adicional - BR-116/MG - km 602,21 ao 603,42 (Crescente)</t>
  </si>
  <si>
    <t>SH 13 - Faixa Adicional - BR-116/MG - km 606,86 ao 605,67 (Decrescente)</t>
  </si>
  <si>
    <t>SH 14 - Faixa Adicional - BR-116/MG - km 606,86 ao 608,06 (Crescente)</t>
  </si>
  <si>
    <t>SH 14 - Faixa Adicional - BR-116/MG - km 608,06 ao 606,86 (Decrescente)</t>
  </si>
  <si>
    <t>SH 14 - Faixa Adicional - BR-116/MG - km 611,56 ao 612,77 (Crescente)</t>
  </si>
  <si>
    <t>SH 14 - Faixa Adicional - BR-116/MG - km 615,85 ao 614,38 (Decrescente)</t>
  </si>
  <si>
    <t>SH 14 - Faixa Adicional - BR-116/MG - km 616,15 ao 617,35 (Crescente)</t>
  </si>
  <si>
    <t>SH 14 - Faixa Adicional - BR-116/MG - km 620,94 ao 619,73 (Decrescente)</t>
  </si>
  <si>
    <t>SH 14 - Faixa Adicional - BR-116/MG - km 621,64 ao 622,83 (Crescente)</t>
  </si>
  <si>
    <t>SH 14 - Faixa Adicional - BR-116/MG - km 626,03 ao 625,84 (Decrescente)</t>
  </si>
  <si>
    <t>SH 14 - Faixa Adicional - BR-116/MG - km 626,35 ao 627,55 (Crescente)</t>
  </si>
  <si>
    <t>SH 15 - Faixa Adicional - BR-116/MG - km 635,37 ao 636,58 (Crescente)</t>
  </si>
  <si>
    <t>SH 14 - Faixa Adicional - BR-116/MG - km 635,37 ao 634,07 (Decrescente)</t>
  </si>
  <si>
    <t>SH 15 - Faixa Adicional - BR-116/MG - km 639,26 ao 640,09 (Crescente)</t>
  </si>
  <si>
    <t>SH 15 - Faixa Adicional - BR-116/MG - km 642,90 ao 644,10 (Crescente)</t>
  </si>
  <si>
    <t>SH 15 - Faixa Adicional - BR-116/MG - km 643,91 ao 642,70 (Decrescente)</t>
  </si>
  <si>
    <t>SH 15 - Faixa Adicional - BR-116/MG - km 646,93 ao 648,14 (Crescente)</t>
  </si>
  <si>
    <t>SH 15 - Faixa Adicional - BR-116/MG - km 646,93 ao 645,72 (Decrescente)</t>
  </si>
  <si>
    <t>SH 16 - Faixa Adicional - BR-116/MG - km 650,26 ao 651,46 (Crescente)</t>
  </si>
  <si>
    <t>SH 15 - Faixa Adicional - BR-116/MG - km 650,26 ao 649,05 (Decrescente)</t>
  </si>
  <si>
    <t>SH 16 - Faixa Adicional - BR-116/MG - km 651,46 ao 651,21 (Decrescente)</t>
  </si>
  <si>
    <t>SH 16 - Faixa Adicional - BR-116/MG - km 653,97 ao 655,18 (Crescente)</t>
  </si>
  <si>
    <t>SH 16 - Faixa Adicional - BR-116/MG - km 660,09 ao 661,32 (Crescente)</t>
  </si>
  <si>
    <t>SH 16 - Faixa Adicional - BR-116/MG - km 665,04 ao 666,25 (Crescente)</t>
  </si>
  <si>
    <t>SH 16 - Faixa Adicional - BR-116/MG - km 668,92 ao 667,05 (Decrescente)</t>
  </si>
  <si>
    <t>SH 16 - Faixa Adicional - BR-116/MG - km 670,04 ao 671,24 (Crescente)</t>
  </si>
  <si>
    <t>SH 16 - Faixa Adicional - BR-116/MG - km 673,24 ao 672,03 (Decrescente)</t>
  </si>
  <si>
    <t>SH 16 - Faixa Adicional - BR-116/MG - km 674,56 ao 675,86 (Crescente)</t>
  </si>
  <si>
    <t>SH 16 - Faixa Adicional - BR-116/MG - km 677,56 ao 676,35 (Decrescente)</t>
  </si>
  <si>
    <t>SH 16 - Faixa Adicional - BR-116/MG - km 679,27 ao 680,47 (Crescente)</t>
  </si>
  <si>
    <t>SH 16 - Faixa Adicional - BR-116/MG - km 681,88 ao 680,68 (Decrescente)</t>
  </si>
  <si>
    <t>SH 16 - Faixa Adicional - BR-116/MG - km 683,08 ao 684,28 (Crescente)</t>
  </si>
  <si>
    <t>SH 16 - Faixa Adicional - BR-116/MG - km 686,19 ao 684,98 (Decrescente)</t>
  </si>
  <si>
    <t>SH 16 - Faixa Adicional - BR-116/MG - km 690,20 ao 688,98 (Decrescente)</t>
  </si>
  <si>
    <t>SH 16 - Faixa Adicional - BR-116/MG - km 694,11 ao 693,51 (Decrescente)</t>
  </si>
  <si>
    <t>SH 16 - Faixa Adicional - BR-116/MG - km 694,40 ao 695,61 (Crescente)</t>
  </si>
  <si>
    <t>SH 16 - Faixa Adicional - BR-116/MG - km 698,41 ao 699,62 (Crescente)</t>
  </si>
  <si>
    <t>SH 22 - Faixa Adicional - BR-116/MG - km 774,43 ao 772,43 (Decrescente)</t>
  </si>
  <si>
    <t>SH 22 - Faixa Adicional - BR-116/MG - km 776,42 ao 777,63 (Crescente)</t>
  </si>
  <si>
    <t>SH 22 - Faixa Adicional - BR-116/MG - km 776,52 ao 775,33 (Decrescente)</t>
  </si>
  <si>
    <t>SH 22 - Faixa Adicional - BR-116/MG - km 778,52 ao 777,31 (Decrescente)</t>
  </si>
  <si>
    <t>SH 22 - Faixa Adicional - BR-116/MG - km 780,40 ao 781,62 (Crescente)</t>
  </si>
  <si>
    <t>SH 22 - Faixa Adicional - BR-116/MG - km 780,52 ao 779,32 (Decrescente)</t>
  </si>
  <si>
    <t>SH 22 - Faixa Adicional - BR-116/MG - km 782,43 ao 783,60 (Crescente)</t>
  </si>
  <si>
    <t>SH 22 - Faixa Adicional - BR-116/MG - km 782,52 ao 781,31 (Decrescente)</t>
  </si>
  <si>
    <t>SH 22 - Faixa Adicional - BR-116/MG - km 784,48 ao 783,29 (Decrescente)</t>
  </si>
  <si>
    <t>SH 22 - Faixa Adicional - BR-116/MG - km 786,41 ao 787,59 (Crescente)</t>
  </si>
  <si>
    <t>SH 22 - Faixa Adicional - BR-116/MG - km 786,50 ao 785,31 (Decrescente)</t>
  </si>
  <si>
    <t>SH 22 - Faixa Adicional - BR-116/MG - km 788,41 ao 789,61 (Crescente)</t>
  </si>
  <si>
    <t>SH 22 - Faixa Adicional - BR-116/MG - km 788,50 ao 787,29 (Decrescente)</t>
  </si>
  <si>
    <t>SH 22 - Faixa Adicional - BR-116/MG - km 792,51 ao 791,31 (Decrescente)</t>
  </si>
  <si>
    <t>SH 22 - Faixa Adicional - BR-116/MG - km 792,61 ao 793,81 (Crescente)</t>
  </si>
  <si>
    <t>SH 22 - Faixa Adicional - BR-116/MG - km 795,62 ao 796,82 (Crescente)</t>
  </si>
  <si>
    <t>SH 22 - Faixa Adicional - BR-116/MG - km 797,52 ao 796,32 (Decrescente)</t>
  </si>
  <si>
    <t>SH 22 - Faixa Adicional - BR-116/MG - km 799,54 ao 798,32 (Decrescente)</t>
  </si>
  <si>
    <t>SH 22 - Faixa Adicional - BR-116/MG - km 799,63 ao 800,83 (Crescente)</t>
  </si>
  <si>
    <t>SH 22 - Faixa Adicional - BR-116/MG - km 801,53 ao 800,33 (Decrescente)</t>
  </si>
  <si>
    <t>SH 22 - Faixa Adicional - BR-116/MG - km 801,63 ao 802,84 (Crescente)</t>
  </si>
  <si>
    <t>SH 22 - Faixa Adicional - BR-116/MG - km 803,54 ao 802,34 (Decrescente)</t>
  </si>
  <si>
    <t>SH 22 - Faixa Adicional - BR-116/MG - km 803,64 ao 804,84 (Crescente)</t>
  </si>
  <si>
    <t>SH 22 - Faixa Adicional - BR-116/MG - km 805,64 ao 806,84 (Crescente)</t>
  </si>
  <si>
    <t>SH 22 - Faixa Adicional - BR-116/MG - km 805,74 ao 804,54 (Decrescente)</t>
  </si>
  <si>
    <t>SH 22 - Faixa Adicional - BR-116/MG - km 807,95 ao 806,74 (Decrescente)</t>
  </si>
  <si>
    <t>SH 22 - Faixa Adicional - BR-116/MG - km 808,05 ao 809,26 (Crescente)</t>
  </si>
  <si>
    <t>SH 22 - Faixa Adicional - BR-116/MG - km 810,19 ao 808,97 (Decrescente)</t>
  </si>
  <si>
    <t>SH 22 - Faixa Adicional - BR-116/MG - km 810,29 ao 811,47 (Crescente)</t>
  </si>
  <si>
    <t>SH 22 - Faixa Adicional - BR-116/MG - km 813,52 ao 812,97 (Decrescente)</t>
  </si>
  <si>
    <t>3.2.1.C - Área de Escape</t>
  </si>
  <si>
    <t>SH 31 - Área de Escape - BR-116/RJ - km 94,70</t>
  </si>
  <si>
    <t/>
  </si>
  <si>
    <t>SH 31 - Área de Escape - BR-116/RJ - km 99,19</t>
  </si>
  <si>
    <t>SH 31 - Área de Escape - BR-116/RJ - km 102,21</t>
  </si>
  <si>
    <t>3.2.2.B - Vias Marginais</t>
  </si>
  <si>
    <t>SH 29 - Marginal - BR-116/RJ - km 70,02 ao 70,52 (Crescente)</t>
  </si>
  <si>
    <t>SH 29 - Marginal - BR-116/RJ - km 70,02 ao 70,52 (Decrescente)</t>
  </si>
  <si>
    <t>SH 32 - Marginal - BR-116/RJ - km 108,23 ao 108,33 (Crescente)</t>
  </si>
  <si>
    <t>SH 32 - Marginal - BR-116/RJ - km 108,23 ao 108,33 (Decrescente)</t>
  </si>
  <si>
    <t>SH 49 - Marginal - BR-116/RJ - km 169,22 ao 169,78 (Decrescente)</t>
  </si>
  <si>
    <t>SH 49 - Marginal - BR-116/RJ - km 170,28 ao 170,52 (Decrescente)</t>
  </si>
  <si>
    <t>SH 53 - Marginal - BR-116/RJ - km 182,03 ao 184,03 (Crescente)</t>
  </si>
  <si>
    <t>SH 53 - Marginal - BR-116/RJ - km 183,73 ao 186,37 (Decrescente)</t>
  </si>
  <si>
    <t>SH 53 - Marginal - BR-116/RJ - km 184,43 ao 186,27 (Crescente)</t>
  </si>
  <si>
    <t>SH 54 - Marginal - BR-116/RJ - km 186,86 ao 187,38 (Crescente)</t>
  </si>
  <si>
    <t>SH 54 - Marginal - BR-116/RJ - km 187,77 ao 188,12 (Decrescente)</t>
  </si>
  <si>
    <t>SH 54 - Marginal - BR-116/RJ - km 187,97 ao 189,57 (Crescente)</t>
  </si>
  <si>
    <t>SH 54 - Marginal - BR-116/RJ - km 188,36 ao 189,50 (Decrescente)</t>
  </si>
  <si>
    <t>SH 55 - Marginal - BR-116/RJ - km 189,71 ao 190,34 (Crescente)</t>
  </si>
  <si>
    <t>SH 55 - Marginal - BR-116/RJ - km 189,83 ao 192,32 (Decrescente)</t>
  </si>
  <si>
    <t>SH 55 - Marginal - BR-116/RJ - km 190,68 ao 193,36 (Crescente)</t>
  </si>
  <si>
    <t>SH 56 - Marginal - BR-116/RJ - km 192,52 ao 202,42 (Decrescente)</t>
  </si>
  <si>
    <t>SH 56 - Marginal - BR-116/RJ - km 193,78 ao 202,42 (Crescente)</t>
  </si>
  <si>
    <t>SH 1 - Marginal - BR-116/MG - km 409,41 ao 410,18 (Decrescente)</t>
  </si>
  <si>
    <t>SH 1 - Marginal - BR-116/MG - km 409,43 ao 410,82 (Crescente)</t>
  </si>
  <si>
    <t>SH 1 - Marginal - BR-116/MG - km 411,86 ao 411,36 (Decrescente)</t>
  </si>
  <si>
    <t>SH 1 - Marginal - BR-116/MG - km 411,53 ao 412,00 (Decrescente)</t>
  </si>
  <si>
    <t>SH 2 - Marginal - BR-116/MG - km 415,78 ao 416,61 (Decrescente)</t>
  </si>
  <si>
    <t>SH 2 - Marginal - BR-116/MG - km 415,84 ao 417,11 (Crescente)</t>
  </si>
  <si>
    <t>SH 6 - Marginal - BR-116/MG - km 496,67 ao 497,57 (Decrescente)</t>
  </si>
  <si>
    <t>SH 09 - Marginal - BR-116/MG - km 523,53 ao 525,48 (Crescente)</t>
  </si>
  <si>
    <t>SH 09 - Marginal - BR-116/MG - km 524,05 ao 525,00 (Decrescente)</t>
  </si>
  <si>
    <t>SH 10 - Marginal - BR-116/MG - km 527,42 ao 528,67 (Crescente)</t>
  </si>
  <si>
    <t>SH 10 - Marginal - BR-116/MG - km 527,42 ao 528,67 (Decrescente)</t>
  </si>
  <si>
    <t>SH 11 - Marginal - BR-116/MG - km 528,67 ao 529,22 (Decrescente)</t>
  </si>
  <si>
    <t>SH 11 - Marginal - BR-116/MG - km 528,67 ao 529,32 (Crescente)</t>
  </si>
  <si>
    <t>SH 11 - Marginal - BR-116/MG - km 536,11 ao 537,28 (Crescente)</t>
  </si>
  <si>
    <t>SH 11 - Marginal - BR-116/MG - km 536,57 ao 537,28 (Decrescente)</t>
  </si>
  <si>
    <t>SH 16 - Marginal - BR-116/MG - km 649,61 ao 651,46 (Decrescente)</t>
  </si>
  <si>
    <t>SH 16 - Marginal - BR-116/MG - km 649,92 ao 651,17 (Crescente)</t>
  </si>
  <si>
    <t>SH 16 - Marginal - BR-116/MG - km 671,99 ao 672,32 (Crescente)</t>
  </si>
  <si>
    <t>SH 21 - Marginal - BR-116/MG - km 765,54 ao 766,12 (Crescente)</t>
  </si>
  <si>
    <t>SH 21 - Marginal - BR-116/MG - km 767,03 ao 768,59 (Decrescente)</t>
  </si>
  <si>
    <t>SH 21 - Marginal - BR-116/MG - km 767,66 ao 769,89 (Crescente)</t>
  </si>
  <si>
    <t>SH 60 - Marginal - BR-465/RJ - km 3,98 ao 5,17 (Crescente)</t>
  </si>
  <si>
    <t>SH 62 - Marginal - BR-465/RJ - km 12,33 ao 12,72 (Crescente)</t>
  </si>
  <si>
    <t>SH 63 - Marginal - BR-465/RJ - km 12,88 ao 14,75 (Crescente)</t>
  </si>
  <si>
    <t>SH 63 - Marginal - BR-465/RJ - km 12,98 ao 14,36 (Decrescente)</t>
  </si>
  <si>
    <t>SH 63 - Marginal - BR-465/RJ - km 17,00 ao 17,23 (Crescente)</t>
  </si>
  <si>
    <t>SH 63 - Marginal - BR-465/RJ - km 17,42 ao 18,29 (Crescente)</t>
  </si>
  <si>
    <t>SH 63 - Marginal - BR-465/RJ - km 17,42 ao 18,29 (Decrescente)</t>
  </si>
  <si>
    <t>SH 63 - Marginal - BR-465/RJ - km 18,60 ao 19,16 (Crescente)</t>
  </si>
  <si>
    <t>SH 63 - Marginal - BR-465/RJ - km 18,60 ao 19,16 (Decrescente)</t>
  </si>
  <si>
    <t>SH 38 - Marginal - BR-493/RJ - km 0,55 ao 5,14 (Crescente)</t>
  </si>
  <si>
    <t>SH 38 - Marginal - BR-493/RJ - km 0,69 ao 2,96 (Decrescente)</t>
  </si>
  <si>
    <t>SH 38 - Marginal - BR-493/RJ - km 3,24 ao 5,16 (Decrescente)</t>
  </si>
  <si>
    <t>SH 38 - Marginal - BR-493/RJ - km 5,71 ao 6,57 (Crescente)</t>
  </si>
  <si>
    <t>SH 38 - Marginal - BR-493/RJ - km 5,71 ao 6,57 (Decrescente)</t>
  </si>
  <si>
    <t>SH 39 - Marginal - BR-493/RJ - km 17,54 ao 19,05 (Crescente)</t>
  </si>
  <si>
    <t>SH 39 - Marginal - BR-493/RJ - km 17,70 ao 18,64 (Decrescente)</t>
  </si>
  <si>
    <t>SH 40 - Marginal - BR-493/RJ - km 19,52 ao 21,31 (Decrescente)</t>
  </si>
  <si>
    <t>SH 40 - Marginal - BR-493/RJ - km 19,52 ao 21,42 (Crescente)</t>
  </si>
  <si>
    <t>SH 43 - Marginal - BR-493/RJ - km 77,23 ao 77,67 (Decrescente)</t>
  </si>
  <si>
    <t>3.2.2.C - Interseções - Diamantes</t>
  </si>
  <si>
    <t>SH 27 - Diamante - BR-116/RJ - km 50,18</t>
  </si>
  <si>
    <t>SH 28 - Diamante - BR-116/RJ - km 57,42</t>
  </si>
  <si>
    <t>SH 30 - Diamante - BR-116/RJ - km 83,56</t>
  </si>
  <si>
    <t>SH 33 - Diamante - BR-116/RJ - km 116,01</t>
  </si>
  <si>
    <t>SH 56 - Diamante - BR-116/RJ - km 202,52</t>
  </si>
  <si>
    <t>SH 3 - Diamante - BR-116/MG - km 421,94</t>
  </si>
  <si>
    <t>SH 09 - Diamante - BR-116/MG - km 522,73</t>
  </si>
  <si>
    <t>SH 17 - Diamante - BR-116/MG - km 702,43</t>
  </si>
  <si>
    <t>SH 20 - Diamante - BR-116/MG - km 763,30</t>
  </si>
  <si>
    <t>SH 20 - Diamante - BR-116/MG - km 764,87</t>
  </si>
  <si>
    <t>3.2.2.D - Interseções - Passagem Inferior</t>
  </si>
  <si>
    <t>SH 30 - Passagem Inferior - BR-116/RJ - km 86,12</t>
  </si>
  <si>
    <t>SH 30 - Passagem Inferior - BR-116/RJ - km 93,09</t>
  </si>
  <si>
    <t>SH 31 - Passagem Inferior - BR-116/RJ - km 108,38</t>
  </si>
  <si>
    <t>SH 37 - Passagem Inferior - BR-116/RJ - km 145,12</t>
  </si>
  <si>
    <t>SH 16 - Passagem Inferior - BR-116/MG - km 672,30</t>
  </si>
  <si>
    <t>SH 17 - Passagem Inferior - BR-116/MG - km 703,19</t>
  </si>
  <si>
    <t>SH 18 - Passagem Inferior - BR-116/MG - km 736,24</t>
  </si>
  <si>
    <t>SH 38 - Passagem Inferior - BR-493/RJ - km 6,02</t>
  </si>
  <si>
    <t>SH 38 - Passagem Inferior - BR-493/RJ - km 6,62</t>
  </si>
  <si>
    <t>SH 38 - Passagem Inferior - BR-493/RJ - km 15,46</t>
  </si>
  <si>
    <t>SH 39 - Passagem Inferior - BR-493/RJ - km 19,59</t>
  </si>
  <si>
    <t>SH 40 - Passagem Inferior - BR-493/RJ - km 21,11</t>
  </si>
  <si>
    <t>SH 40 - Passagem Inferior - BR-493/RJ - km 23,20</t>
  </si>
  <si>
    <t>3.2.2.E - Interseções - Trombetas</t>
  </si>
  <si>
    <t>SH 5 - Trombeta - BR-116/MG - km 469,63</t>
  </si>
  <si>
    <t>SH 13 - Trombeta - BR-116/MG - km 606,31</t>
  </si>
  <si>
    <t>SH 22 - Trombeta - BR-116/MG - km 814,17</t>
  </si>
  <si>
    <t>SH 43 - Trombeta - BR-493/RJ - km 77,68</t>
  </si>
  <si>
    <t>3.2.2.F - Interseções - Trevos</t>
  </si>
  <si>
    <t>SH 38 - Trevo - BR-493/RJ - km 7,33</t>
  </si>
  <si>
    <t>3.2.2.G - Retornos - Tipo U</t>
  </si>
  <si>
    <t>SH 27 - Retorno U - BR-116/RJ - km 41,75</t>
  </si>
  <si>
    <t>SH 27 - Retorno U - BR-116/RJ - km 43,35</t>
  </si>
  <si>
    <t>SH 29 - Retorno U - BR-116/RJ - km 73,90</t>
  </si>
  <si>
    <t>SH 33 - Retorno U - BR-116/RJ - km 110,22</t>
  </si>
  <si>
    <t>SH 35 - Retorno U - BR-116/RJ - km 136,71</t>
  </si>
  <si>
    <t>SH 36 - Retorno U - BR-116/RJ - km 139,23</t>
  </si>
  <si>
    <t>SH 3 - Retorno U - BR-116/MG - km 423,28</t>
  </si>
  <si>
    <t>SH 3 - Retorno U - BR-116/MG - km 455,01</t>
  </si>
  <si>
    <t>SH 4 - Retorno U - BR-116/MG - km 456,22</t>
  </si>
  <si>
    <t>SH 12 - Retorno U - BR-116/MG - km 586,61</t>
  </si>
  <si>
    <t>SH 18 - Retorno U - BR-116/MG - km 721,27</t>
  </si>
  <si>
    <t>SH 21 - Retorno U - BR-116/MG - km 769,61</t>
  </si>
  <si>
    <t>SH 23 - Retorno U - BR-116/MG - km 814,72</t>
  </si>
  <si>
    <t>SH 61 - Retorno U - BR-465/RJ - km 6,41</t>
  </si>
  <si>
    <t>SH 47 - Retorno U - BR-493/RJ - km 119,30</t>
  </si>
  <si>
    <t>3.2.2.H - Retornos - Tipo X</t>
  </si>
  <si>
    <t>SH 24 - Retorno X - BR-116/RJ - km 7,64</t>
  </si>
  <si>
    <t>SH 24 - Retorno X - BR-116/RJ - km 12,07</t>
  </si>
  <si>
    <t>SH 24 - Retorno X - BR-116/RJ - km 17,84</t>
  </si>
  <si>
    <t>SH 24 - Retorno X - BR-116/RJ - km 22,27</t>
  </si>
  <si>
    <t>SH 26 - Retorno X - BR-116/RJ - km 27,54</t>
  </si>
  <si>
    <t>SH 26 - Retorno X - BR-116/RJ - km 32,14</t>
  </si>
  <si>
    <t>SH 26 - Retorno X - BR-116/RJ - km 37,15</t>
  </si>
  <si>
    <t>SH 27 - Retorno X - BR-116/RJ - km 47,35</t>
  </si>
  <si>
    <t>SH 27 - Retorno X - BR-116/RJ - km 52,54</t>
  </si>
  <si>
    <t>SH 29 - Retorno X - BR-116/RJ - km 62,77</t>
  </si>
  <si>
    <t>SH 29 - Retorno X - BR-116/RJ - km 68,00</t>
  </si>
  <si>
    <t>SH 29 - Retorno X - BR-116/RJ - km 72,56</t>
  </si>
  <si>
    <t>SH 29 - Retorno X - BR-116/RJ - km 77,59</t>
  </si>
  <si>
    <t>SH 30 - Retorno X - BR-116/RJ - km 81,54</t>
  </si>
  <si>
    <t>SH 30 - Retorno X - BR-116/RJ - km 87,79</t>
  </si>
  <si>
    <t>SH 31 - Retorno X - BR-116/RJ - km 107,73</t>
  </si>
  <si>
    <t>SH 33 - Retorno X - BR-116/RJ - km 113,74</t>
  </si>
  <si>
    <t>SH 34 - Retorno X - BR-116/RJ - km 122,71</t>
  </si>
  <si>
    <t>SH 35 - Retorno X - BR-116/RJ - km 132,70</t>
  </si>
  <si>
    <t>SH 2 - Retorno X - BR-116/MG - km 416,27</t>
  </si>
  <si>
    <t>SH 2 - Retorno X - BR-116/MG - km 419,17</t>
  </si>
  <si>
    <t>SH 3 - Retorno X - BR-116/MG - km 427,15</t>
  </si>
  <si>
    <t>SH 3 - Retorno X - BR-116/MG - km 432,18</t>
  </si>
  <si>
    <t>SH 3 - Retorno X - BR-116/MG - km 437,04</t>
  </si>
  <si>
    <t>SH 3 - Retorno X - BR-116/MG - km 442,05</t>
  </si>
  <si>
    <t>SH 3 - Retorno X - BR-116/MG - km 447,03</t>
  </si>
  <si>
    <t>SH 3 - Retorno X - BR-116/MG - km 452,03</t>
  </si>
  <si>
    <t>SH 4 - Retorno X - BR-116/MG - km 462,25</t>
  </si>
  <si>
    <t>SH 4 - Retorno X - BR-116/MG - km 468,35</t>
  </si>
  <si>
    <t>SH 5 - Retorno X - BR-116/MG - km 474,25</t>
  </si>
  <si>
    <t>SH 5 - Retorno X - BR-116/MG - km 480,01</t>
  </si>
  <si>
    <t>SH 6 - Retorno X - BR-116/MG - km 491,97</t>
  </si>
  <si>
    <t>SH 6 - Retorno X - BR-116/MG - km 496,97</t>
  </si>
  <si>
    <t>SH 07 - Retorno X - BR-116/MG - km 501,96</t>
  </si>
  <si>
    <t>SH 07 - Retorno X - BR-116/MG - km 506,96</t>
  </si>
  <si>
    <t>SH 07 - Retorno X - BR-116/MG - km 511,96</t>
  </si>
  <si>
    <t>SH 07 - Retorno X - BR-116/MG - km 516,46</t>
  </si>
  <si>
    <t>SH 11 - Retorno X - BR-116/MG - km 529,58</t>
  </si>
  <si>
    <t>SH 11 - Retorno X - BR-116/MG - km 535,24</t>
  </si>
  <si>
    <t>SH 11 - Retorno X - BR-116/MG - km 541,13</t>
  </si>
  <si>
    <t>SH 11 - Retorno X - BR-116/MG - km 546,61</t>
  </si>
  <si>
    <t>SH 11 - Retorno X - BR-116/MG - km 550,31</t>
  </si>
  <si>
    <t>SH 11 - Retorno X - BR-116/MG - km 557,94</t>
  </si>
  <si>
    <t>SH 12 - Retorno X - BR-116/MG - km 562,21</t>
  </si>
  <si>
    <t>SH 12 - Retorno X - BR-116/MG - km 566,34</t>
  </si>
  <si>
    <t>SH 12 - Retorno X - BR-116/MG - km 572,10</t>
  </si>
  <si>
    <t>SH 12 - Retorno X - BR-116/MG - km 578,61</t>
  </si>
  <si>
    <t>SH 12 - Retorno X - BR-116/MG - km 582,12</t>
  </si>
  <si>
    <t>SH 13 - Retorno X - BR-116/MG - km 593,15</t>
  </si>
  <si>
    <t>SH 13 - Retorno X - BR-116/MG - km 598,16</t>
  </si>
  <si>
    <t>SH 13 - Retorno X - BR-116/MG - km 602,92</t>
  </si>
  <si>
    <t>SH 14 - Retorno X - BR-116/MG - km 608,37</t>
  </si>
  <si>
    <t>SH 14 - Retorno X - BR-116/MG - km 612,36</t>
  </si>
  <si>
    <t>SH 14 - Retorno X - BR-116/MG - km 615,85</t>
  </si>
  <si>
    <t>SH 14 - Retorno X - BR-116/MG - km 625,43</t>
  </si>
  <si>
    <t>SH 15 - Retorno X - BR-116/MG - km 640,16</t>
  </si>
  <si>
    <t>SH 15 - Retorno X - BR-116/MG - km 645,18</t>
  </si>
  <si>
    <t>SH 15 - Retorno X - BR-116/MG - km 648,94</t>
  </si>
  <si>
    <t>SH 16 - Retorno X - BR-116/MG - km 652,96</t>
  </si>
  <si>
    <t>SH 16 - Retorno X - BR-116/MG - km 664,04</t>
  </si>
  <si>
    <t>SH 16 - Retorno X - BR-116/MG - km 675,45</t>
  </si>
  <si>
    <t>SH 16 - Retorno X - BR-116/MG - km 680,77</t>
  </si>
  <si>
    <t>SH 16 - Retorno X - BR-116/MG - km 684,83</t>
  </si>
  <si>
    <t>SH 16 - Retorno X - BR-116/MG - km 695,20</t>
  </si>
  <si>
    <t>SH 18 - Retorno X - BR-116/MG - km 706,73</t>
  </si>
  <si>
    <t>SH 18 - Retorno X - BR-116/MG - km 712,02</t>
  </si>
  <si>
    <t>SH 18 - Retorno X - BR-116/MG - km 716,89</t>
  </si>
  <si>
    <t>SH 18 - Retorno X - BR-116/MG - km 721,97</t>
  </si>
  <si>
    <t>SH 18 - Retorno X - BR-116/MG - km 726,87</t>
  </si>
  <si>
    <t>SH 18 - Retorno X - BR-116/MG - km 731,87</t>
  </si>
  <si>
    <t>SH 19 - Retorno X - BR-116/MG - km 741,86</t>
  </si>
  <si>
    <t>SH 20 - Retorno X - BR-116/MG - km 746,85</t>
  </si>
  <si>
    <t>SH 20 - Retorno X - BR-116/MG - km 751,55</t>
  </si>
  <si>
    <t>SH 20 - Retorno X - BR-116/MG - km 756,87</t>
  </si>
  <si>
    <t>SH 21 - Retorno X - BR-116/MG - km 771,88</t>
  </si>
  <si>
    <t>SH 22 - Retorno X - BR-116/MG - km 784,48</t>
  </si>
  <si>
    <t>SH 22 - Retorno X - BR-116/MG - km 790,85</t>
  </si>
  <si>
    <t>SH 22 - Retorno X - BR-116/MG - km 797,11</t>
  </si>
  <si>
    <t>SH 22 - Retorno X - BR-116/MG - km 802,64</t>
  </si>
  <si>
    <t>SH 22 - Retorno X - BR-116/MG - km 808,15</t>
  </si>
  <si>
    <t>SH 22 - Retorno X - BR-116/MG - km 813,54</t>
  </si>
  <si>
    <t>SH 38 - Retorno X - BR-493/RJ - km 9,89</t>
  </si>
  <si>
    <t>SH 42 - Retorno X - BR-493/RJ - km 59,67</t>
  </si>
  <si>
    <t>SH 43 - Retorno X - BR-493/RJ - km 76,18</t>
  </si>
  <si>
    <t>SH 43 - Retorno X - BR-493/RJ - km 83,60</t>
  </si>
  <si>
    <t>3.2.2.I - Rotatórias - Nível</t>
  </si>
  <si>
    <t>SH 14 - Rotatória em Nível - BR-116/MG - km 620,81</t>
  </si>
  <si>
    <t>SH 14 - Rotatória em Nível - BR-116/MG - km 631,39</t>
  </si>
  <si>
    <t>SH 14 - Rotatória em Nível - BR-116/MG - km 634,68</t>
  </si>
  <si>
    <t>SH 16 - Rotatória em Nível - BR-116/MG - km 650,30</t>
  </si>
  <si>
    <t>SH 16 - Rotatória em Nível - BR-116/MG - km 656,74</t>
  </si>
  <si>
    <t>SH 16 - Rotatória em Nível - BR-116/MG - km 689,57</t>
  </si>
  <si>
    <t>SH 16 - Rotatória em Nível - BR-116/MG - km 699,16</t>
  </si>
  <si>
    <t>SH 16 - Rotatória em Nível - BR-116/MG - km 700,67</t>
  </si>
  <si>
    <t>SH 21 - Rotatória em Nível - BR-116/MG - km 767,43</t>
  </si>
  <si>
    <t>3.2.2.J - Rotatórias - Alongadas</t>
  </si>
  <si>
    <t>SH 27 - Rotatória Alongada - BR-116/RJ - km 40,37</t>
  </si>
  <si>
    <t>SH 31 - Rotatória Alongada - BR-116/RJ - km 98,43</t>
  </si>
  <si>
    <t>SH 31 - Rotatória Alongada - BR-116/RJ - km 103,44</t>
  </si>
  <si>
    <t>SH 59 - Rotatória Alongada - BR-465/RJ - km 0,92</t>
  </si>
  <si>
    <t>SH 59 - Rotatória Alongada - BR-465/RJ - km 1,64</t>
  </si>
  <si>
    <t>SH 61 - Rotatória Alongada - BR-465/RJ - km 7,41</t>
  </si>
  <si>
    <t>SH 62 - Rotatória Alongada - BR-465/RJ - km 12,78</t>
  </si>
  <si>
    <t>SH 63 - Rotatória Alongada - BR-465/RJ - km 15,43</t>
  </si>
  <si>
    <t>SH 63 - Rotatória Alongada - BR-465/RJ - km 17,34</t>
  </si>
  <si>
    <t>SH 63 - Rotatória Alongada - BR-465/RJ - km 18,45</t>
  </si>
  <si>
    <t>3.2.2.K - Alças de Conexão</t>
  </si>
  <si>
    <t>SH 49 - Alça - BR-116/RJ - km 169,83 - OAE Expressa - Av. Brasil x BR-116 (marginal)</t>
  </si>
  <si>
    <t>SH 49 - Alça - BR-116/RJ - km 169,83 - OAE Expressa - Av. Brasil x BR-116 (expressa)</t>
  </si>
  <si>
    <t>SH 50 - Alça - BR-116/RJ - km 172,03 - OAE Expressa - BR-116 (expressa) x Linha Vermelha</t>
  </si>
  <si>
    <t>SH 50 - Alça - BR-116/RJ - km 172,03 - OAE Expressa - Linha Vermelha x BR-116 (expressa)</t>
  </si>
  <si>
    <t>SH 50 - Alça - BR-116/RJ - km 173,13 - Melhoria de raio de curva de acesso à BR-116</t>
  </si>
  <si>
    <t>SH 59 - Alça - BR-465/RJ - km 2,78 - Alça em mão dupla entre a BR-465 e a BR-493</t>
  </si>
  <si>
    <t>SH 38 - Alça - BR-493/RJ - km 0,00 - BR-493 x BR-101</t>
  </si>
  <si>
    <t>3.2.2.L - Acessos</t>
  </si>
  <si>
    <t>SH 24 - Acessos - BR-116/RJ (25 Acessos)</t>
  </si>
  <si>
    <t>SH 26 - Acessos - BR-116/RJ (16 Acessos)</t>
  </si>
  <si>
    <t>SH 27 - Acessos - BR-116/RJ (21 Acessos)</t>
  </si>
  <si>
    <t>SH 28 - Acessos - BR-116/RJ (3 Acessos)</t>
  </si>
  <si>
    <t>SH 29 - Acessos - BR-116/RJ (35 Acessos)</t>
  </si>
  <si>
    <t>SH 30 - Acessos - BR-116/RJ (30 Acessos)</t>
  </si>
  <si>
    <t>SH 31 - Acessos - BR-116/RJ (14 Acessos)</t>
  </si>
  <si>
    <t>SH 32 - Acessos - BR-116/RJ (10 Acessos)</t>
  </si>
  <si>
    <t>SH 33 - Acessos - BR-116/RJ (19 Acessos)</t>
  </si>
  <si>
    <t>SH 34 - Acessos - BR-116/RJ (14 Acessos)</t>
  </si>
  <si>
    <t>SH 35 - Acessos - BR-116/RJ (23 Acessos)</t>
  </si>
  <si>
    <t>SH 36 - Acessos - BR-116/RJ (10 Acessos)</t>
  </si>
  <si>
    <t>SH 37 - Acessos - BR-116/RJ (18 Acessos)</t>
  </si>
  <si>
    <t>SH 49 - Acessos - BR-116/RJ (8 Acessos)</t>
  </si>
  <si>
    <t>SH 50 - Acessos - BR-116/RJ (6 Acessos)</t>
  </si>
  <si>
    <t>SH 51 - Acessos - BR-116/RJ (11 Acessos)</t>
  </si>
  <si>
    <t>SH 52 - Acessos - BR-116/RJ (8 Acessos)</t>
  </si>
  <si>
    <t>SH 53 - Acessos - BR-116/RJ (10 Acessos)</t>
  </si>
  <si>
    <t>SH 54 - Acessos - BR-116/RJ (11 Acessos)</t>
  </si>
  <si>
    <t>SH 55 - Acessos - BR-116/RJ (17 Acessos)</t>
  </si>
  <si>
    <t>SH 56 - Acessos - BR-116/RJ (21 Acessos)</t>
  </si>
  <si>
    <t>SH 57 - Acessos - BR-116/RJ (19 Acessos)</t>
  </si>
  <si>
    <t>SH 58 - Acessos - BR-116/RJ (8 Acessos)</t>
  </si>
  <si>
    <t>SH 1 - Acessos - BR-116/MG (8 Acessos)</t>
  </si>
  <si>
    <t>SH 2 - Acessos - BR-116/MG (4 Acessos)</t>
  </si>
  <si>
    <t>SH 3 - Acessos - BR-116/MG (17 Acessos)</t>
  </si>
  <si>
    <t>SH 4 - Acessos - BR-116/MG (14 Acessos)</t>
  </si>
  <si>
    <t>SH 5 - Acessos - BR-116/MG (7 Acessos)</t>
  </si>
  <si>
    <t>SH 6 - Acessos - BR-116/MG (9 Acessos)</t>
  </si>
  <si>
    <t>SH 07 - Acessos - BR-116/MG (10 Acessos)</t>
  </si>
  <si>
    <t>SH 08 - Acessos - BR-116/MG (5 Acessos)</t>
  </si>
  <si>
    <t>SH 09 - Acessos - BR-116/MG (4 Acessos)</t>
  </si>
  <si>
    <t>SH 11 - Acessos - BR-116/MG (19 Acessos)</t>
  </si>
  <si>
    <t>SH 12 - Acessos - BR-116/MG (17 Acessos)</t>
  </si>
  <si>
    <t>SH 13 - Acessos - BR-116/MG (10 Acessos)</t>
  </si>
  <si>
    <t>SH 14 - Acessos - BR-116/MG (16 Acessos)</t>
  </si>
  <si>
    <t>SH 15 - Acessos - BR-116/MG (14 Acessos)</t>
  </si>
  <si>
    <t>SH 16 - Acessos - BR-116/MG (37 Acessos)</t>
  </si>
  <si>
    <t>SH 18 - Acessos - BR-116/MG (24 Acessos)</t>
  </si>
  <si>
    <t>SH 19 - Acessos - BR-116/MG (4 Acessos)</t>
  </si>
  <si>
    <t>SH 20 - Acessos - BR-116/MG (14 Acessos)</t>
  </si>
  <si>
    <t>SH 21 - Acessos - BR-116/MG (5 Acessos)</t>
  </si>
  <si>
    <t>SH 22 - Acessos - BR-116/MG (37 Acessos)</t>
  </si>
  <si>
    <t>SH 59 - Acessos - BR-465/RJ (6 Acessos)</t>
  </si>
  <si>
    <t>SH 60 - Acessos - BR-465/RJ (7 Acessos)</t>
  </si>
  <si>
    <t>SH 61 - Acessos - BR-465/RJ (5 Acessos)</t>
  </si>
  <si>
    <t>SH 62 - Acessos - BR-465/RJ (10 Acessos)</t>
  </si>
  <si>
    <t>SH 63 - Acessos - BR-465/RJ (15 Acessos)</t>
  </si>
  <si>
    <t>SH 64 - Acessos - BR-465/RJ (6 Acessos)</t>
  </si>
  <si>
    <t>SH 38 - Acessos - BR-493/RJ (18 Acessos)</t>
  </si>
  <si>
    <t>SH 39 - Acessos - BR-493/RJ (10 Acessos)</t>
  </si>
  <si>
    <t>SH 40 - Acessos - BR-493/RJ (5 Acessos)</t>
  </si>
  <si>
    <t>SH 41 - Acessos - BR-493/RJ (7 Acessos)</t>
  </si>
  <si>
    <t>SH 42 - Acessos - BR-493/RJ (8 Acessos)</t>
  </si>
  <si>
    <t>SH 43 - Acessos - BR-493/RJ (18 Acessos)</t>
  </si>
  <si>
    <t>SH 44 - Acessos - BR-493/RJ (5 Acessos)</t>
  </si>
  <si>
    <t>SH 47 - Acessos - BR-493/RJ (20 Acessos)</t>
  </si>
  <si>
    <t>SH 48 - Acessos - BR-493/RJ (3 Acessos)</t>
  </si>
  <si>
    <t>3.2.2.M - Barreiras de Ruído</t>
  </si>
  <si>
    <t>SH 29 - Barreira de Ruído - BR-116/RJ - km 76,35</t>
  </si>
  <si>
    <t>SH 30 - Barreira de Ruído - BR-116/RJ - km 83,67</t>
  </si>
  <si>
    <t>SH 30 - Barreira de Ruído - BR-116/RJ - km 85,59</t>
  </si>
  <si>
    <t>SH 30 - Barreira de Ruído - BR-116/RJ - km 85,22</t>
  </si>
  <si>
    <t>SH 30 - Barreira de Ruído - BR-116/RJ - km 85,89</t>
  </si>
  <si>
    <t>SH 30 - Barreira de Ruído - BR-116/RJ - km 89,19</t>
  </si>
  <si>
    <t>SH 30 - Barreira de Ruído - BR-116/RJ - km 91,39</t>
  </si>
  <si>
    <t>SH 30 - Barreira de Ruído - BR-116/RJ - km 92,19</t>
  </si>
  <si>
    <t>SH 30 - Barreira de Ruído - BR-116/RJ - km 92,80</t>
  </si>
  <si>
    <t>SH 31 - Barreira de Ruído - BR-116/RJ - km 105,33</t>
  </si>
  <si>
    <t>SH 31 - Barreira de Ruído - BR-116/RJ - km 105,73</t>
  </si>
  <si>
    <t>SH 31 - Barreira de Ruído - BR-116/RJ - km 106,23</t>
  </si>
  <si>
    <t>SH 31 - Barreira de Ruído - BR-116/RJ - km 106,44</t>
  </si>
  <si>
    <t>SH 51 - Barreira de Ruído - BR-116/RJ - km 178,33</t>
  </si>
  <si>
    <t>SH 53 - Barreira de Ruído - BR-116/RJ - km 182,03</t>
  </si>
  <si>
    <t>SH 53 - Barreira de Ruído - BR-116/RJ - km 183,73</t>
  </si>
  <si>
    <t>SH 55 - Barreira de Ruído - BR-116/RJ - km 196,02</t>
  </si>
  <si>
    <t>SH 56 - Barreira de Ruído - BR-116/RJ - km 198,52</t>
  </si>
  <si>
    <t>SH 11 - Barreira de Ruído - BR-116/MG - km 561,19</t>
  </si>
  <si>
    <t>SH 12 - Barreira de Ruído - BR-116/MG - km 580,61</t>
  </si>
  <si>
    <t>SH 13 - Barreira de Ruído - BR-116/MG - km 606,36</t>
  </si>
  <si>
    <t>SH 16 - Barreira de Ruído - BR-116/MG - km 656,69</t>
  </si>
  <si>
    <t>SH 21 - Barreira de Ruído - BR-116/MG - km 766,62</t>
  </si>
  <si>
    <t>SH 23 - Barreira de Ruído - BR-116/MG - km 816,07</t>
  </si>
  <si>
    <t>SH 62 - Barreira de Ruído - BR-465/RJ - km 8,50</t>
  </si>
  <si>
    <t>SH 62 - Barreira de Ruído - BR-465/RJ - km 8,70</t>
  </si>
  <si>
    <t>SH 38 - Barreira de Ruído - BR-493/RJ - km 5,00</t>
  </si>
  <si>
    <t>3.2.2.N - Caixas de Produtos Perigosos</t>
  </si>
  <si>
    <t>SH 29 - Cx. Prod. Perigosos - BR-116/RJ - km 59,53</t>
  </si>
  <si>
    <t>SH 30 - Cx. Prod. Perigosos - BR-116/RJ - km 90,69</t>
  </si>
  <si>
    <t>SH 31 - Cx. Prod. Perigosos - BR-116/RJ - km 94,80</t>
  </si>
  <si>
    <t>SH 31 - Cx. Prod. Perigosos - BR-116/RJ - km 96,73</t>
  </si>
  <si>
    <t>SH 31 - Cx. Prod. Perigosos - BR-116/RJ - km 98,11</t>
  </si>
  <si>
    <t>SH 31 - Cx. Prod. Perigosos - BR-116/RJ - km 98,50</t>
  </si>
  <si>
    <t>SH 31 - Cx. Prod. Perigosos - BR-116/RJ - km 106,00</t>
  </si>
  <si>
    <t>SH 31 - Cx. Prod. Perigosos - BR-116/RJ - km 100,81</t>
  </si>
  <si>
    <t>SH 31 - Cx. Prod. Perigosos - BR-116/RJ - km 101,40</t>
  </si>
  <si>
    <t>SH 35 - Cx. Prod. Perigosos - BR-116/RJ - km 130,39</t>
  </si>
  <si>
    <t>SH 50 - Cx. Prod. Perigosos - BR-116/RJ - km 173,73</t>
  </si>
  <si>
    <t>SH 51 - Cx. Prod. Perigosos - BR-116/RJ - km 178,03</t>
  </si>
  <si>
    <t>SH 57 - Cx. Prod. Perigosos - BR-116/RJ - km 205,03</t>
  </si>
  <si>
    <t>SH 2 - Cx. Prod. Perigosos - BR-116/MG - km 413,90</t>
  </si>
  <si>
    <t>SH 07 - Cx. Prod. Perigosos - BR-116/MG - km 510,72</t>
  </si>
  <si>
    <t>SH 08 - Cx. Prod. Perigosos - BR-116/MG - km 521,20</t>
  </si>
  <si>
    <t>SH 11 - Cx. Prod. Perigosos - BR-116/MG - km 539,68</t>
  </si>
  <si>
    <t>SH 14 - Cx. Prod. Perigosos - BR-116/MG - km 607,36</t>
  </si>
  <si>
    <t>SH 16 - Cx. Prod. Perigosos - BR-116/MG - km 671,63</t>
  </si>
  <si>
    <t>SH 17 - Cx. Prod. Perigosos - BR-116/MG - km 702,62</t>
  </si>
  <si>
    <t>SH 18 - Cx. Prod. Perigosos - BR-116/MG - km 734,53</t>
  </si>
  <si>
    <t>SH 22 - Cx. Prod. Perigosos - BR-116/MG - km 809,87</t>
  </si>
  <si>
    <t>SH 63 - Cx. Prod. Perigosos - BR-465/RJ - km 15,67</t>
  </si>
  <si>
    <t>SH 38 - Cx. Prod. Perigosos - BR-493/RJ - km 10,29</t>
  </si>
  <si>
    <t>SH 40 - Cx. Prod. Perigosos - BR-493/RJ - km 24,30</t>
  </si>
  <si>
    <t>SH 44 - Cx. Prod. Perigosos - BR-493/RJ - km 87,13</t>
  </si>
  <si>
    <t>SH 46 - Cx. Prod. Perigosos - BR-493/RJ - km 98,02</t>
  </si>
  <si>
    <t>SH 46 - Cx. Prod. Perigosos - BR-493/RJ - km 98,32</t>
  </si>
  <si>
    <t>SH 48 - Cx. Prod. Perigosos - BR-493/RJ - km 122,34</t>
  </si>
  <si>
    <t>3.2.2.O - Passagens de Fauna</t>
  </si>
  <si>
    <t>SH 26 - Passagem de Fauna - BR-116/RJ - km 27,88</t>
  </si>
  <si>
    <t>SH 26 - Passagem de Fauna - BR-116/RJ - km 36,45</t>
  </si>
  <si>
    <t>SH 27 - Passagem de Fauna - BR-116/RJ - km 53,39</t>
  </si>
  <si>
    <t>SH 27 - Passagem de Fauna - BR-116/RJ - km 55,39</t>
  </si>
  <si>
    <t>SH 29 - Passagem de Fauna - BR-116/RJ - km 59,55</t>
  </si>
  <si>
    <t>SH 31 - Passagem de Fauna - BR-116/RJ - km 95,73</t>
  </si>
  <si>
    <t>SH 31 - Passagem de Fauna - BR-116/RJ - km 96,22</t>
  </si>
  <si>
    <t>SH 31 - Passagem de Fauna - BR-116/RJ - km 96,72</t>
  </si>
  <si>
    <t>SH 31 - Passagem de Fauna - BR-116/RJ - km 97,13</t>
  </si>
  <si>
    <t>SH 31 - Passagem de Fauna - BR-116/RJ - km 98,11</t>
  </si>
  <si>
    <t>SH 31 - Passagem de Fauna - BR-116/RJ - km 103,30</t>
  </si>
  <si>
    <t>SH 31 - Passagem de Fauna - BR-116/RJ - km 104,44</t>
  </si>
  <si>
    <t>SH 31 - Passagem de Fauna - BR-116/RJ - km 105,73</t>
  </si>
  <si>
    <t>SH 34 - Passagem de Fauna - BR-116/RJ - km 122,81</t>
  </si>
  <si>
    <t>SH 35 - Passagem de Fauna - BR-116/RJ - km 127,20</t>
  </si>
  <si>
    <t>SH 3 - Passagem de Fauna - BR-116/MG - km 424,07</t>
  </si>
  <si>
    <t>SH 3 - Passagem de Fauna - BR-116/MG - km 426,41</t>
  </si>
  <si>
    <t>SH 3 - Passagem de Fauna - BR-116/MG - km 429,82</t>
  </si>
  <si>
    <t>SH 3 - Passagem de Fauna - BR-116/MG - km 436,33</t>
  </si>
  <si>
    <t>SH 3 - Passagem de Fauna - BR-116/MG - km 438,82</t>
  </si>
  <si>
    <t>SH 4 - Passagem de Fauna - BR-116/MG - km 458,26</t>
  </si>
  <si>
    <t>SH 4 - Passagem de Fauna - BR-116/MG - km 459,26</t>
  </si>
  <si>
    <t>SH 4 - Passagem de Fauna - BR-116/MG - km 460,85</t>
  </si>
  <si>
    <t>SH 4 - Passagem de Fauna - BR-116/MG - km 463,36</t>
  </si>
  <si>
    <t>SH 4 - Passagem de Fauna - BR-116/MG - km 465,25</t>
  </si>
  <si>
    <t>SH 4 - Passagem de Fauna - BR-116/MG - km 467,25</t>
  </si>
  <si>
    <t>SH 5 - Passagem de Fauna - BR-116/MG - km 474,84</t>
  </si>
  <si>
    <t>SH 6 - Passagem de Fauna - BR-116/MG - km 486,24</t>
  </si>
  <si>
    <t>SH 6 - Passagem de Fauna - BR-116/MG - km 494,53</t>
  </si>
  <si>
    <t>SH 07 - Passagem de Fauna - BR-116/MG - km 516,81</t>
  </si>
  <si>
    <t>SH 11 - Passagem de Fauna - BR-116/MG - km 543,16</t>
  </si>
  <si>
    <t>SH 11 - Passagem de Fauna - BR-116/MG - km 556,29</t>
  </si>
  <si>
    <t>SH 12 - Passagem de Fauna - BR-116/MG - km 570,60</t>
  </si>
  <si>
    <t>SH 12 - Passagem de Fauna - BR-116/MG - km 582,12</t>
  </si>
  <si>
    <t>SH 13 - Passagem de Fauna - BR-116/MG - km 589,69</t>
  </si>
  <si>
    <t>SH 13 - Passagem de Fauna - BR-116/MG - km 595,99</t>
  </si>
  <si>
    <t>SH 13 - Passagem de Fauna - BR-116/MG - km 599,32</t>
  </si>
  <si>
    <t>SH 14 - Passagem de Fauna - BR-116/MG - km 626,13</t>
  </si>
  <si>
    <t>SH 15 - Passagem de Fauna - BR-116/MG - km 636,27</t>
  </si>
  <si>
    <t>SH 15 - Passagem de Fauna - BR-116/MG - km 643,20</t>
  </si>
  <si>
    <t>SH 15 - Passagem de Fauna - BR-116/MG - km 648,43</t>
  </si>
  <si>
    <t>SH 16 - Passagem de Fauna - BR-116/MG - km 656,49</t>
  </si>
  <si>
    <t>SH 16 - Passagem de Fauna - BR-116/MG - km 660,71</t>
  </si>
  <si>
    <t>SH 16 - Passagem de Fauna - BR-116/MG - km 670,54</t>
  </si>
  <si>
    <t>SH 18 - Passagem de Fauna - BR-116/MG - km 715,64</t>
  </si>
  <si>
    <t>SH 18 - Passagem de Fauna - BR-116/MG - km 722,83</t>
  </si>
  <si>
    <t>SH 18 - Passagem de Fauna - BR-116/MG - km 727,73</t>
  </si>
  <si>
    <t>SH 19 - Passagem de Fauna - BR-116/MG - km 743,43</t>
  </si>
  <si>
    <t>SH 22 - Passagem de Fauna - BR-116/MG - km 785,50</t>
  </si>
  <si>
    <t>SH 22 - Passagem de Fauna - BR-116/MG - km 789,10</t>
  </si>
  <si>
    <t>SH 22 - Passagem de Fauna - BR-116/MG - km 795,42</t>
  </si>
  <si>
    <t>SH 22 - Passagem de Fauna - BR-116/MG - km 802,23</t>
  </si>
  <si>
    <t>SH 22 - Passagem de Fauna - BR-116/MG - km 811,67</t>
  </si>
  <si>
    <t>SH 59 - Passagem de Fauna - BR-465/RJ - km 1,72</t>
  </si>
  <si>
    <t>SH 43 - Passagem de Fauna - BR-493/RJ - km 76,80</t>
  </si>
  <si>
    <t>SH 46 - Passagem de Fauna - BR-493/RJ - km 98,33</t>
  </si>
  <si>
    <t>SH 47 - Passagem de Fauna - BR-493/RJ - km 110,08</t>
  </si>
  <si>
    <t>3.2.2.P - Passarelas</t>
  </si>
  <si>
    <t>SH 27 - Passarela - BR-116/RJ - km 50,17 (Vão 30 m)</t>
  </si>
  <si>
    <t>SH 29 - Passarela - BR-116/RJ - km 70,63 (Vão 50 m)</t>
  </si>
  <si>
    <t>SH 31 - Passarela - BR-116/RJ - km 107,23 (Vão 30 m)</t>
  </si>
  <si>
    <t>SH 33 - Passarela - BR-116/RJ - km 110,66 (Vão 40 m)</t>
  </si>
  <si>
    <t>SH 33 - Passarela - BR-116/RJ - km 111,54 (Vão 40 m)</t>
  </si>
  <si>
    <t>SH 33 - Passarela - BR-116/RJ - km 111,87 (Vão 40 m)</t>
  </si>
  <si>
    <t>SH 33 - Passarela - BR-116/RJ - km 116,08 (Vão 40 m)</t>
  </si>
  <si>
    <t>SH 34 - Passarela - BR-116/RJ - km 118,05 (Vão 40 m)</t>
  </si>
  <si>
    <t>SH 34 - Passarela - BR-116/RJ - km 124,26 (Vão 40 m)</t>
  </si>
  <si>
    <t>SH 34 - Passarela - BR-116/RJ - km 126,36 (Vão 40 m)</t>
  </si>
  <si>
    <t>SH 35 - Passarela - BR-116/RJ - km 127,41 (Vão 40 m)</t>
  </si>
  <si>
    <t>SH 35 - Passarela - BR-116/RJ - km 130,44 (Vão 40 m)</t>
  </si>
  <si>
    <t>SH 35 - Passarela - BR-116/RJ - km 131,53 (Vão 40 m)</t>
  </si>
  <si>
    <t>SH 35 - Passarela - BR-116/RJ - km 131,96 (Vão 40 m)</t>
  </si>
  <si>
    <t>SH 35 - Passarela - BR-116/RJ - km 134,04 (Vão 40 m)</t>
  </si>
  <si>
    <t>SH 35 - Passarela - BR-116/RJ - km 135,51 (Vão 40 m)</t>
  </si>
  <si>
    <t>SH 36 - Passarela - BR-116/RJ - km 138,60 (Vão 40 m)</t>
  </si>
  <si>
    <t>SH 36 - Passarela - BR-116/RJ - km 139,81 (Vão 40 m)</t>
  </si>
  <si>
    <t>SH 36 - Passarela - BR-116/RJ - km 140,34 (Vão 40 m)</t>
  </si>
  <si>
    <t>SH 36 - Passarela - BR-116/RJ - km 140,81 (Vão 40 m)</t>
  </si>
  <si>
    <t>SH 36 - Passarela - BR-116/RJ - km 141,11 (Vão 40 m)</t>
  </si>
  <si>
    <t>SH 37 - Passarela - BR-116/RJ - km 141,96 (Vão 50 m)</t>
  </si>
  <si>
    <t>SH 37 - Passarela - BR-116/RJ - km 142,22 (Vão 50 m)</t>
  </si>
  <si>
    <t>SH 37 - Passarela - BR-116/RJ - km 142,39 (Vão 40 m)</t>
  </si>
  <si>
    <t>SH 37 - Passarela - BR-116/RJ - km 143,09 (Vão 40 m)</t>
  </si>
  <si>
    <t>SH 37 - Passarela - BR-116/RJ - km 146,03 (Vão 40 m)</t>
  </si>
  <si>
    <t>SH 37 - Passarela - BR-116/RJ - km 146,39 (Vão 50 m)</t>
  </si>
  <si>
    <t>SH 37 - Passarela - BR-116/RJ - km 147,25 (Vão 50 m)</t>
  </si>
  <si>
    <t>SH 37 - Passarela - BR-116/RJ - km 147,78 (Vão 50 m)</t>
  </si>
  <si>
    <t>SH 49 - Passarela - BR-116/RJ - km 169,65 (Vão 70 m)</t>
  </si>
  <si>
    <t>SH 49 - Passarela - BR-116/RJ - km 170,66 (Vão 70 m)</t>
  </si>
  <si>
    <t>SH 49 - Passarela - BR-116/RJ - km 171,19 (Vão 70 m)</t>
  </si>
  <si>
    <t>SH 50 - Passarela - BR-116/RJ - km 172,22 (Vão 95 m)</t>
  </si>
  <si>
    <t>SH 50 - Passarela - BR-116/RJ - km 173,46 (Vão 70 m)</t>
  </si>
  <si>
    <t>SH 51 - Passarela - BR-116/RJ - km 174,88 (Vão 70 m)</t>
  </si>
  <si>
    <t>SH 51 - Passarela - BR-116/RJ - km 176,13 (Vão 70 m)</t>
  </si>
  <si>
    <t>SH 51 - Passarela - BR-116/RJ - km 177,55 (Vão 70 m)</t>
  </si>
  <si>
    <t>SH 52 - Passarela - BR-116/RJ - km 180,24 (Vão 70 m)</t>
  </si>
  <si>
    <t>SH 52 - Passarela - BR-116/RJ - km 180,83 (Vão 70 m)</t>
  </si>
  <si>
    <t>SH 53 - Passarela - BR-116/RJ - km 182,06 (Vão 70 m)</t>
  </si>
  <si>
    <t>SH 53 - Passarela - BR-116/RJ - km 182,98 (Vão 70 m)</t>
  </si>
  <si>
    <t>SH 54 - Passarela - BR-116/RJ - km 186,78 (Vão 70 m)</t>
  </si>
  <si>
    <t>SH 54 - Passarela - BR-116/RJ - km 187,45 (Vão 70 m)</t>
  </si>
  <si>
    <t>SH 54 - Passarela - BR-116/RJ - km 188,23 (Vão 70 m)</t>
  </si>
  <si>
    <t>SH 55 - Passarela - BR-116/RJ - km 189,88 (Vão 70 m)</t>
  </si>
  <si>
    <t>SH 55 - Passarela - BR-116/RJ - km 191,45 (Vão 50 m)</t>
  </si>
  <si>
    <t>SH 55 - Passarela - BR-116/RJ - km 193,61 (Vão 50 m)</t>
  </si>
  <si>
    <t>SH 56 - Passarela - BR-116/RJ - km 196,95 (Vão 70 m)</t>
  </si>
  <si>
    <t>SH 56 - Passarela - BR-116/RJ - km 202,44 (Vão 70 m)</t>
  </si>
  <si>
    <t>SH 1 - Passarela - BR-116/MG - km 409,84 (Vão 70 m)</t>
  </si>
  <si>
    <t>SH 1 - Passarela - BR-116/MG - km 411,08 (Vão 70 m)</t>
  </si>
  <si>
    <t>SH 1 - Passarela - BR-116/MG - km 412,50 (Vão 70 m)</t>
  </si>
  <si>
    <t>SH 2 - Passarela - BR-116/MG - km 413,20 (Vão 70 m)</t>
  </si>
  <si>
    <t>SH 2 - Passarela - BR-116/MG - km 415,27 (Vão 70 m)</t>
  </si>
  <si>
    <t>SH 2 - Passarela - BR-116/MG - km 416,10 (Vão 70 m)</t>
  </si>
  <si>
    <t>SH 3 - Passarela - BR-116/MG - km 456,04 (Vão 50 m)</t>
  </si>
  <si>
    <t>SH 07 - Passarela - BR-116/MG - km 508,18 (Vão 70 m)</t>
  </si>
  <si>
    <t>SH 09 - Passarela - BR-116/MG - km 524,69 (Vão 50 m)</t>
  </si>
  <si>
    <t>SH 11 - Passarela - BR-116/MG - km 527,93 (Vão 50 m)</t>
  </si>
  <si>
    <t>SH 11 - Passarela - BR-116/MG - km 537,31 (Vão 50 m)</t>
  </si>
  <si>
    <t>SH 13 - Passarela - BR-116/MG - km 606,52 (Vão 70 m)</t>
  </si>
  <si>
    <t>SH 16 - Passarela - BR-116/MG - km 650,40 (Vão 70 m)</t>
  </si>
  <si>
    <t>SH 16 - Passarela - BR-116/MG - km 702,06 (Vão 70 m)</t>
  </si>
  <si>
    <t>SH 18 - Passarela - BR-116/MG - km 703,45 (Vão 70 m)</t>
  </si>
  <si>
    <t>SH 18 - Passarela - BR-116/MG - km 705,40 (Vão 70 m)</t>
  </si>
  <si>
    <t>SH 20 - Passarela - BR-116/MG - km 763,07 (Vão 70 m)</t>
  </si>
  <si>
    <t>SH 20 - Passarela - BR-116/MG - km 763,47 (Vão 70 m)</t>
  </si>
  <si>
    <t>SH 21 - Passarela - BR-116/MG - km 766,38 (Vão 70 m)</t>
  </si>
  <si>
    <t>SH 21 - Passarela - BR-116/MG - km 767,25 (Vão 50 m)</t>
  </si>
  <si>
    <t>SH 23 - Passarela - BR-116/MG - km 815,46 (Vão 50 m)</t>
  </si>
  <si>
    <t>SH 60 - Passarela - BR-465/RJ - km 5,85 (Vão 50 m)</t>
  </si>
  <si>
    <t>SH 61 - Passarela - BR-465/RJ - km 6,44 (Vão 50 m)</t>
  </si>
  <si>
    <t>SH 38 - Passarela - BR-493/RJ - km 0,15 (Vão 70 m)</t>
  </si>
  <si>
    <t>SH 38 - Passarela - BR-493/RJ - km 1,35 (Vão 50 m)</t>
  </si>
  <si>
    <t>SH 39 - Passarela - BR-493/RJ - km 17,76 (Vão 50 m)</t>
  </si>
  <si>
    <t>3.2.2.Q - Pontos de Ônibus</t>
  </si>
  <si>
    <t>SH 24 - Pontos de Ônibus - BR-116/RJ (12 pontos)</t>
  </si>
  <si>
    <t>SH 26 - Pontos de Ônibus - BR-116/RJ (6 pontos)</t>
  </si>
  <si>
    <t>SH 27 - Pontos de Ônibus - BR-116/RJ (10 pontos)</t>
  </si>
  <si>
    <t>SH 29 - Pontos de Ônibus - BR-116/RJ (20 pontos)</t>
  </si>
  <si>
    <t>SH 30 - Pontos de Ônibus - BR-116/RJ (18 pontos)</t>
  </si>
  <si>
    <t>SH 31 - Pontos de Ônibus - BR-116/RJ (6 pontos)</t>
  </si>
  <si>
    <t>SH 32 - Pontos de Ônibus - BR-116/RJ (6 pontos)</t>
  </si>
  <si>
    <t>SH 33 - Pontos de Ônibus - BR-116/RJ (10 pontos)</t>
  </si>
  <si>
    <t>SH 34 - Pontos de Ônibus - BR-116/RJ (6 pontos)</t>
  </si>
  <si>
    <t>SH 35 - Pontos de Ônibus - BR-116/RJ (14 pontos)</t>
  </si>
  <si>
    <t>SH 36 - Pontos de Ônibus - BR-116/RJ (6 pontos)</t>
  </si>
  <si>
    <t>SH 37 - Pontos de Ônibus - BR-116/RJ (12 pontos)</t>
  </si>
  <si>
    <t>SH 49 - Pontos de Ônibus - BR-116/RJ (6 pontos)</t>
  </si>
  <si>
    <t>SH 50 - Pontos de Ônibus - BR-116/RJ (4 pontos)</t>
  </si>
  <si>
    <t>SH 51 - Pontos de Ônibus - BR-116/RJ (8 pontos)</t>
  </si>
  <si>
    <t>SH 52 - Pontos de Ônibus - BR-116/RJ (6 pontos)</t>
  </si>
  <si>
    <t>SH 53 - Pontos de Ônibus - BR-116/RJ (6 pontos)</t>
  </si>
  <si>
    <t>SH 54 - Pontos de Ônibus - BR-116/RJ (8 pontos)</t>
  </si>
  <si>
    <t>SH 55 - Pontos de Ônibus - BR-116/RJ (10 pontos)</t>
  </si>
  <si>
    <t>SH 56 - Pontos de Ônibus - BR-116/RJ (14 pontos)</t>
  </si>
  <si>
    <t>SH 57 - Pontos de Ônibus - BR-116/RJ (12 pontos)</t>
  </si>
  <si>
    <t>SH 58 - Pontos de Ônibus - BR-116/RJ (6 pontos)</t>
  </si>
  <si>
    <t>SH 1 - Pontos de Ônibus - BR-116/MG (6 pontos)</t>
  </si>
  <si>
    <t>SH 3 - Pontos de Ônibus - BR-116/MG (6 pontos)</t>
  </si>
  <si>
    <t>SH 4 - Pontos de Ônibus - BR-116/MG (8 pontos)</t>
  </si>
  <si>
    <t>SH 5 - Pontos de Ônibus - BR-116/MG (2 pontos)</t>
  </si>
  <si>
    <t>SH 6 - Pontos de Ônibus - BR-116/MG (4 pontos)</t>
  </si>
  <si>
    <t>SH 07 - Pontos de Ônibus - BR-116/MG (4 pontos)</t>
  </si>
  <si>
    <t>SH 08 - Pontos de Ônibus - BR-116/MG (4 pontos)</t>
  </si>
  <si>
    <t>SH 09 - Pontos de Ônibus - BR-116/MG (4 pontos)</t>
  </si>
  <si>
    <t>SH 11 - Pontos de Ônibus - BR-116/MG (10 pontos)</t>
  </si>
  <si>
    <t>SH 12 - Pontos de Ônibus - BR-116/MG (8 pontos)</t>
  </si>
  <si>
    <t>SH 13 - Pontos de Ônibus - BR-116/MG (4 pontos)</t>
  </si>
  <si>
    <t>SH 14 - Pontos de Ônibus - BR-116/MG (6 pontos)</t>
  </si>
  <si>
    <t>SH 15 - Pontos de Ônibus - BR-116/MG (8 pontos)</t>
  </si>
  <si>
    <t>SH 16 - Pontos de Ônibus - BR-116/MG (20 pontos)</t>
  </si>
  <si>
    <t>SH 18 - Pontos de Ônibus - BR-116/MG (12 pontos)</t>
  </si>
  <si>
    <t>SH 20 - Pontos de Ônibus - BR-116/MG (6 pontos)</t>
  </si>
  <si>
    <t>SH 21 - Pontos de Ônibus - BR-116/MG (2 pontos)</t>
  </si>
  <si>
    <t>SH 22 - Pontos de Ônibus - BR-116/MG (22 pontos)</t>
  </si>
  <si>
    <t>SH 23 - Pontos de Ônibus - BR-116/MG (8 pontos)</t>
  </si>
  <si>
    <t>SH 59 - Pontos de Ônibus - BR-465/RJ (8 pontos)</t>
  </si>
  <si>
    <t>SH 60 - Pontos de Ônibus - BR-465/RJ (4 pontos)</t>
  </si>
  <si>
    <t>SH 61 - Pontos de Ônibus - BR-465/RJ (4 pontos)</t>
  </si>
  <si>
    <t>SH 62 - Pontos de Ônibus - BR-465/RJ (12 pontos)</t>
  </si>
  <si>
    <t>SH 63 - Pontos de Ônibus - BR-465/RJ (6 pontos)</t>
  </si>
  <si>
    <t>SH 64 - Pontos de Ônibus - BR-465/RJ (6 pontos)</t>
  </si>
  <si>
    <t>SH 38 - Pontos de Ônibus - BR-493/RJ (14 pontos)</t>
  </si>
  <si>
    <t>SH 39 - Pontos de Ônibus - BR-493/RJ (8 pontos)</t>
  </si>
  <si>
    <t>SH 40 - Pontos de Ônibus - BR-493/RJ (4 pontos)</t>
  </si>
  <si>
    <t>SH 41 - Pontos de Ônibus - BR-493/RJ (4 pontos)</t>
  </si>
  <si>
    <t>SH 42 - Pontos de Ônibus - BR-493/RJ (6 pontos)</t>
  </si>
  <si>
    <t>SH 43 - Pontos de Ônibus - BR-493/RJ (14 pontos)</t>
  </si>
  <si>
    <t>SH 44 - Pontos de Ônibus - BR-493/RJ (4 pontos)</t>
  </si>
  <si>
    <t>SH 47 - Pontos de Ônibus - BR-493/RJ (16 pontos)</t>
  </si>
  <si>
    <t>SH 48 - Pontos de Ônibus - BR-493/RJ (2 pontos)</t>
  </si>
  <si>
    <t>3.2.2.R - Ciclovias</t>
  </si>
  <si>
    <t>SH 32 - Ciclovia - BR-116/RJ - km 108,42 ao 110,06</t>
  </si>
  <si>
    <t>3.2.2.S - Divisor central com barreira rígida (Pista simples)</t>
  </si>
  <si>
    <t>Divisor central com barreira rígida (Pista simples)</t>
  </si>
  <si>
    <t>3.4 FRENTE DE SERVIÇOS OPERACIONAIS</t>
  </si>
  <si>
    <t>3.4.2.6 - Sistema de Detecção de Altura</t>
  </si>
  <si>
    <t>Sistema de Detecção de Altura MG</t>
  </si>
  <si>
    <t>-</t>
  </si>
  <si>
    <t>Sistema de Detecção de Altura RJ</t>
  </si>
  <si>
    <t>3.4.4.5 - Pontos de Parada e Descanso - PPD</t>
  </si>
  <si>
    <t>PPD MG</t>
  </si>
  <si>
    <t>PPD RJ</t>
  </si>
  <si>
    <r>
      <t>3.4.6.2 - Postos de Pesagem Novos</t>
    </r>
    <r>
      <rPr>
        <b/>
        <vertAlign val="superscript"/>
        <sz val="11"/>
        <color theme="2" tint="-0.749992370372631"/>
        <rFont val="Calibri"/>
        <family val="2"/>
        <scheme val="minor"/>
      </rPr>
      <t>2</t>
    </r>
  </si>
  <si>
    <t>3.4.10 - Postos de Fiscalização da ANTT</t>
  </si>
  <si>
    <r>
      <t>Posto ANTT MG</t>
    </r>
    <r>
      <rPr>
        <vertAlign val="superscript"/>
        <sz val="11"/>
        <color theme="2" tint="-0.749992370372631"/>
        <rFont val="Calibri"/>
        <family val="2"/>
        <scheme val="minor"/>
      </rPr>
      <t>3</t>
    </r>
  </si>
  <si>
    <t>Posto ANTT RJ</t>
  </si>
  <si>
    <r>
      <t>3.4.12 - Construção de UOPs e Delegacias da PRF</t>
    </r>
    <r>
      <rPr>
        <b/>
        <vertAlign val="superscript"/>
        <sz val="11"/>
        <color theme="2" tint="-0.749992370372631"/>
        <rFont val="Calibri"/>
        <family val="2"/>
        <scheme val="minor"/>
      </rPr>
      <t>4</t>
    </r>
  </si>
  <si>
    <t>Posto PRF 01 - BR-116/RJ km 47+340 - Teresópolis</t>
  </si>
  <si>
    <t>Posto PRF 05 - BR-116/RJ km 177+020 - São João do Meriti</t>
  </si>
  <si>
    <t>Posto PRF 08 - BR-116/MG km 530+170 - Caratinga</t>
  </si>
  <si>
    <t>Posto PRF 09 - BR-116/MG km 588+110 - Manhuaçu</t>
  </si>
  <si>
    <t>Posto PRF 11 - BR-116/MG km 705+130 - Muriaé</t>
  </si>
  <si>
    <t>Posto PRF 12 - BR-116/MG km 767+130 - Leopoldina</t>
  </si>
  <si>
    <r>
      <rPr>
        <b/>
        <vertAlign val="superscript"/>
        <sz val="11"/>
        <color theme="2" tint="-0.749992370372631"/>
        <rFont val="Calibri"/>
        <family val="2"/>
        <scheme val="minor"/>
      </rPr>
      <t>1</t>
    </r>
    <r>
      <rPr>
        <b/>
        <sz val="11"/>
        <color theme="2" tint="-0.749992370372631"/>
        <rFont val="Calibri"/>
        <family val="2"/>
        <scheme val="minor"/>
      </rPr>
      <t xml:space="preserve"> O "Lote" corresponde a um agrupamento de obras interno da Concessionária, definido como o conjunto de um ou mais segmentos homogêneos adjacentes, cujos prazos de conclusão das obras de ampliação e melhorias são similares. Esse agrupamento é utilizado na aba "Atividades Prévias" para indicar os prazos das atividades preliminares, tais como "Projetos", "Desapropriações e Reassentamentos" e "Licenciamento Ambiental".</t>
    </r>
  </si>
  <si>
    <r>
      <rPr>
        <b/>
        <vertAlign val="superscript"/>
        <sz val="11"/>
        <color theme="2" tint="-0.749992370372631"/>
        <rFont val="Calibri"/>
        <family val="2"/>
        <scheme val="minor"/>
      </rPr>
      <t>3</t>
    </r>
    <r>
      <rPr>
        <b/>
        <sz val="11"/>
        <color theme="2" tint="-0.749992370372631"/>
        <rFont val="Calibri"/>
        <family val="2"/>
        <scheme val="minor"/>
      </rPr>
      <t xml:space="preserve"> O Posto de Fiscalização da ANTT de MG está pendente de definição do local de implantação por parte da Agência.</t>
    </r>
  </si>
  <si>
    <r>
      <rPr>
        <b/>
        <vertAlign val="superscript"/>
        <sz val="11"/>
        <color theme="2" tint="-0.749992370372631"/>
        <rFont val="Calibri"/>
        <family val="2"/>
        <scheme val="minor"/>
      </rPr>
      <t>4</t>
    </r>
    <r>
      <rPr>
        <b/>
        <sz val="11"/>
        <color theme="2" tint="-0.749992370372631"/>
        <rFont val="Calibri"/>
        <family val="2"/>
        <scheme val="minor"/>
      </rPr>
      <t xml:space="preserve"> As obrigações referentes aos postos da PRF encontram-se em redefinição, por solicitação do órgão junto à ANTT.</t>
    </r>
  </si>
  <si>
    <r>
      <rPr>
        <b/>
        <vertAlign val="superscript"/>
        <sz val="11"/>
        <color theme="2" tint="-0.749992370372631"/>
        <rFont val="Calibri"/>
        <family val="2"/>
        <scheme val="minor"/>
      </rPr>
      <t>5</t>
    </r>
    <r>
      <rPr>
        <b/>
        <sz val="11"/>
        <color theme="2" tint="-0.749992370372631"/>
        <rFont val="Calibri"/>
        <family val="2"/>
        <scheme val="minor"/>
      </rPr>
      <t xml:space="preserve"> No período entre outubro e fevereiro, devido ao período chuvoso histórico, a Concessionária realizará serviços de conservação, quando e onde necessários.</t>
    </r>
  </si>
  <si>
    <t>Descrição</t>
  </si>
  <si>
    <t>Início Previsto</t>
  </si>
  <si>
    <t>Término Previsto</t>
  </si>
  <si>
    <t>3.2 FRENTE DE AMPLIAÇÃO DE CAPACIDADE, MELHORIAS E MANUTENÇÃO DE
NÍVEL DE SERVIÇO</t>
  </si>
  <si>
    <t>Ano 4 - Ampliações Lote 01 - BR-116/MG - km 408,58 ao 421,17 (SH 1 e 2)</t>
  </si>
  <si>
    <t>Projetos</t>
  </si>
  <si>
    <t>Desapropriações e Reassentamentos</t>
  </si>
  <si>
    <t>Licenciamento Ambiental</t>
  </si>
  <si>
    <t>Obras</t>
  </si>
  <si>
    <t>Ano 4 - Ampliações Lote 19 - BR-116/RJ - km 168,72 ao 204,32 (SH 49 a 56)</t>
  </si>
  <si>
    <t>Ano 4 - Ampliações Lote 21 - BR-493/RJ - km 0,00 ao 25,37 (SH 38 a 40)</t>
  </si>
  <si>
    <t>Ano 5 - Ampliações Lote 06 - BR-116/MG - km 499,33 ao 527,53 (SH 7 a 10)</t>
  </si>
  <si>
    <t>Ano 5 - Ampliações Lote 20 - BR-116/RJ - km 204,32 ao 214,70 (SH 57 e 58)</t>
  </si>
  <si>
    <t>Ano 6 - Ampliações Lote 02 - BR-116/MG - km 421,17 ao 456,26 (SH 3)</t>
  </si>
  <si>
    <t>Ano 6 - Ampliações Lote 05 - BR-116/MG - km 485,54 ao 499,33 (SH 6)</t>
  </si>
  <si>
    <t>Ano 6 - Ampliações Lote 08 - BR-116/MG - km 561,40 ao 586,57 (SH 12)</t>
  </si>
  <si>
    <t>Ano 6 - Ampliações Lote 09 - BR-116/MG - km 588,70 ao 606,83 (SH 13)</t>
  </si>
  <si>
    <t>Ano 6 - Ampliações Lote 11 - BR-116/MG - km 702,26 ao 703,45 (SH 17)</t>
  </si>
  <si>
    <t>Ano 6 - Ampliações Lote 16 - BR-116/RJ - km 59,43 ao 108,43 (SH 29 a 31)</t>
  </si>
  <si>
    <t>Ano 6 - Ampliações Lote 18 - BR-116/RJ - km 126,50 ao 148,66 (SH 35 a 37)</t>
  </si>
  <si>
    <t>Ano 6 - Ampliações Lote 22 - BR-493/RJ - km 48,14 ao 84,40 (SH 41 a 43)</t>
  </si>
  <si>
    <t>Ano 7 - Ampliações Lote 04 - BR-116/MG - km 469,63 ao 485,54 (SH 5)</t>
  </si>
  <si>
    <t>Ano 7 - Ampliações Lote 07 - BR-116/MG - km 527,53 ao 561,40 (SH 11)</t>
  </si>
  <si>
    <t>Ano 7 - Ampliações Lote 10 - BR-116/MG - km 606,83 ao 702,26 (SH 14 a 16)</t>
  </si>
  <si>
    <t>Ano 7 - Ampliações Lote 12 - BR-116/MG - km 703,45 ao 744,58 (SH 18 e 19)</t>
  </si>
  <si>
    <t>Ano 7 - Ampliações Lote 15 - BR-116/RJ - km 40,37 ao 59,43 (SH 27 e 28)</t>
  </si>
  <si>
    <t>Ano 8 - Ampliações Lote 03 - BR-116/MG - km 456,26 ao 469,63 (SH 4)</t>
  </si>
  <si>
    <t>Ano 8 - Ampliações Lote 13 - BR-116/MG - km 744,58 ao 816,32 (SH 20 a 23)</t>
  </si>
  <si>
    <t>Ano 8 - Ampliações Lote 14 - BR-116/RJ - km 2,10 ao 40,37 (SH 24 a 26)</t>
  </si>
  <si>
    <t>Ano 8 - Ampliações Lote 17 - BR-116/RJ - km 108,43 ao 126,50 (SH 32 a 34)</t>
  </si>
  <si>
    <t>Ano 8 - Ampliações Lote 23 - BR-493/RJ - km 84,40 ao 122,70 (SH 44 a 48)</t>
  </si>
  <si>
    <t>Ano 8 - Ampliações Lote 24 - BR-465/RJ - km 0,00 ao 23,16 (SH 59 a 64)</t>
  </si>
  <si>
    <t>BR-116/MG - km 612+040 Norte</t>
  </si>
  <si>
    <t>BR-116/MG - km 613+961 Norte</t>
  </si>
  <si>
    <t>BR-116/MG - km 634+300 Norte</t>
  </si>
  <si>
    <t>BR-116/MG - km 641+320 Norte</t>
  </si>
  <si>
    <t>BR-116/MG - km 658+500 Norte</t>
  </si>
  <si>
    <t>BR-116/MG - km 658+800 Norte</t>
  </si>
  <si>
    <t>BR-116/MG - km 666+790 Sul</t>
  </si>
  <si>
    <t>BR-116/MG - km 666+868 Norte</t>
  </si>
  <si>
    <t>BR-116/MG - km 674+440 Sul</t>
  </si>
  <si>
    <t>BR-116/MG - km 676+211 Sul</t>
  </si>
  <si>
    <t>BR-116/MG - km 678+500 Norte</t>
  </si>
  <si>
    <t>BR-116/MG - km 678+819 Sul</t>
  </si>
  <si>
    <t>BR-116/MG - km 679+504 Sul</t>
  </si>
  <si>
    <t>BR-116/MG - km 684+038 Sul</t>
  </si>
  <si>
    <t>BR-116/MG - km 692+000 Norte</t>
  </si>
  <si>
    <t>BR-116/MG - km 698+000 Norte</t>
  </si>
  <si>
    <t>BR-116/MG - km 701+959 Norte</t>
  </si>
  <si>
    <t>BR-116/MG - km 703+670 Norte</t>
  </si>
  <si>
    <t>BR-116/MG - km 711+342 Sul</t>
  </si>
  <si>
    <t>BR-116/MG - km 713+529 Sul</t>
  </si>
  <si>
    <t>BR-116/MG - km 715+647 Sul</t>
  </si>
  <si>
    <t>BR-116/MG - km 721+000 Norte</t>
  </si>
  <si>
    <t>BR-116/MG - km 733+400 Norte</t>
  </si>
  <si>
    <t>BR-116/MG - km 739+380 Norte</t>
  </si>
  <si>
    <t>BR-116/MG - km 743+370 Norte</t>
  </si>
  <si>
    <t>BR-116/MG - km 744+420 Norte</t>
  </si>
  <si>
    <t>BR-116/MG - km 746+500 Norte</t>
  </si>
  <si>
    <t>BR-116/MG - km 759+950 Norte</t>
  </si>
  <si>
    <t>BR-116/MG - km 761+280 Norte</t>
  </si>
  <si>
    <t>BR-116/MG - km 766+300 Norte</t>
  </si>
  <si>
    <t>BR-116/MG - km 767+605 Norte</t>
  </si>
  <si>
    <t>BR-116/MG - km 791+650 Norte</t>
  </si>
  <si>
    <t>BR-116/MG - km 490+110 Sul</t>
  </si>
  <si>
    <t>BR-116/MG - km 409+230 Norte</t>
  </si>
  <si>
    <t>BR-116/MG - km 470+520 Norte</t>
  </si>
  <si>
    <t>BR-116/MG - km 447+840 Norte</t>
  </si>
  <si>
    <t>BR-116/MG - km 444+250 Sul</t>
  </si>
  <si>
    <t>BR-116/MG - km 429+086 Sul</t>
  </si>
  <si>
    <t>BR-116/MG - km 428+930 Sul</t>
  </si>
  <si>
    <t>BR-116/MG - km 428+000 Norte</t>
  </si>
  <si>
    <t>BR-116/MG - km 416+025 Norte</t>
  </si>
  <si>
    <t>BR-116/MG - km 411+140 Sul</t>
  </si>
  <si>
    <t>BR-116/MG - km 409+856 Sul</t>
  </si>
  <si>
    <t>BR-116/MG - km 455+051 Sul</t>
  </si>
  <si>
    <t>BR-116/MG - km 492+780 Sul</t>
  </si>
  <si>
    <t>BR-116/MG - km 495+320 Norte</t>
  </si>
  <si>
    <t>BR-116/MG - km 495+882 Sul</t>
  </si>
  <si>
    <t>BR-116/MG - km 496+047 Sul</t>
  </si>
  <si>
    <t>BR-116/MG - km 497+200 Norte</t>
  </si>
  <si>
    <t>Trecho 1: Rodovia BR-116/MG - km 408,500 ao km 586,574 - MG</t>
  </si>
  <si>
    <t>Trecho 2: Rodovia BR-116/MG - km 588,700 ao km 816,320 - MG</t>
  </si>
  <si>
    <t>Trecho 3: Rodovia BR-116/RJ - km 2,100 ao km 148,660 - RJ</t>
  </si>
  <si>
    <t>Trecho 4: Rodovia BR-116/RJ - km 168,720 e  km 214,700 - RJ</t>
  </si>
  <si>
    <t>Trecho 5: Rodovia BR-465/RJ - km 0,000 e km 23,160 - RJ</t>
  </si>
  <si>
    <t>Trecho 6: Rodovia BR-493/RJ - entre o km 0,00 e km 25,370 - RJ</t>
  </si>
  <si>
    <t>Trecho 2: Rodovia BR-493/RJ - km 48,100 e km 122,700 - RJ</t>
  </si>
  <si>
    <t>Trecho 7: Rodovia BR-493/RJ - km 48,100 e km 122,700 - RJ</t>
  </si>
  <si>
    <t>Notificação, bloqueio e autorização de acessos</t>
  </si>
  <si>
    <t xml:space="preserve">3.1.6 - CANTEIRO CENTRAL E FAIXA DE DOMÍNIO </t>
  </si>
  <si>
    <t>Roçada 04 metros</t>
  </si>
  <si>
    <t xml:space="preserve">Roçada cerca a cerca  </t>
  </si>
  <si>
    <t>Aceiro</t>
  </si>
  <si>
    <t>BR 116-RJ - Terrapleno km 94+200</t>
  </si>
  <si>
    <t>BR 116-RJ - Terrapleno km 95+000</t>
  </si>
  <si>
    <t>BR 116-RJ - Terrapleno km 98+500</t>
  </si>
  <si>
    <t>BR 116-RJ - Terrapleno km 33+000</t>
  </si>
  <si>
    <t xml:space="preserve">3.4.2 Sistemas de Controle e Monitoração de Tráfego </t>
  </si>
  <si>
    <t>3.4.2.2 Equipamentos de detecção e sensoriamento de pista</t>
  </si>
  <si>
    <t>BR-116/MG - km 408,58 ao 816,32</t>
  </si>
  <si>
    <t>BR-116/RJ - km 2,10 ao 148,66</t>
  </si>
  <si>
    <t>BR-116/RJ - km 168,72 ao 214,70</t>
  </si>
  <si>
    <t xml:space="preserve">BR-493/RJ - km 0,00 ao 25,400 </t>
  </si>
  <si>
    <t xml:space="preserve">BR-493/RJ - km 48,100 ao 122,70 </t>
  </si>
  <si>
    <t>BR-465/RJ - km 0,00 ao 23,16</t>
  </si>
  <si>
    <t xml:space="preserve">3.4.2.5 Sistema de Circuito Fechado de TV </t>
  </si>
  <si>
    <t xml:space="preserve">3.4.2.9 Sistema de Iluminação Inteligente </t>
  </si>
  <si>
    <t>BR-116/RJ - km 93,00 ao 148,66</t>
  </si>
  <si>
    <t>BR-493/RJ - km 48,100 ao 122,70</t>
  </si>
  <si>
    <t>3.4.2.10 Sistema de Monitoração Meteorológica</t>
  </si>
  <si>
    <t>BR-493/RJ - km 0,00 ao 25,400</t>
  </si>
  <si>
    <t>3.4.5 Sistema de Comunicação com o Usuário</t>
  </si>
  <si>
    <t>3.4.5.4 Painéis fixos de mensagens variáveis</t>
  </si>
  <si>
    <t>3.4.7 Sistema de Transmissão de Dados</t>
  </si>
  <si>
    <t>3.4.7.1 Implantação de Rede de Fibra Óptica</t>
  </si>
  <si>
    <t>3.4.7.2 Sistema de Comunicação Wireless ao longo da Rodovia</t>
  </si>
  <si>
    <t>BR-116/MG - km 588+562 Sul</t>
  </si>
  <si>
    <t>BR-116/MG - km 588+889 Sul</t>
  </si>
  <si>
    <t>BR-116/MG - km 591+104 Sul</t>
  </si>
  <si>
    <t>BR-116/MG - km 591+637 Sul</t>
  </si>
  <si>
    <t>BR-116/MG - km 592+085 Sul</t>
  </si>
  <si>
    <t>BR-116/MG - km 593+102 Sul</t>
  </si>
  <si>
    <t>BR-116/MG - km 594+983 Norte</t>
  </si>
  <si>
    <t>BR-116/MG - km 595+830 Sul</t>
  </si>
  <si>
    <t>BR-116/MG - km 600+144 Norte</t>
  </si>
  <si>
    <t>BR-116/MG - km 601+029 Norte</t>
  </si>
  <si>
    <t>BR-116/MG - km 603+498 Norte</t>
  </si>
  <si>
    <t>BR-116/MG - km 603+499 Sul</t>
  </si>
  <si>
    <t>BR-116/MG - km 604+457 Norte</t>
  </si>
  <si>
    <t>BR-116/MG - km 608+234 Sul</t>
  </si>
  <si>
    <t>BR-116/MG - km 626+865 Sul</t>
  </si>
  <si>
    <t>BR-116/MG - km 628+131 Norte</t>
  </si>
  <si>
    <t>BR-116/MG - km 634+091 Sul</t>
  </si>
  <si>
    <t>BR-116/MG - km 636+620 Norte</t>
  </si>
  <si>
    <t>BR-116/MG - km 637+087 Sul</t>
  </si>
  <si>
    <t>BR-116/MG - km 645+791 Sul</t>
  </si>
  <si>
    <t>BR-116/MG - km 646+507 Sul</t>
  </si>
  <si>
    <t>BR-116/MG - km 646+915 Sul</t>
  </si>
  <si>
    <t>BR-116/MG - km 647+162 Sul</t>
  </si>
  <si>
    <t>BR-116/MG - km 672+420 Sul</t>
  </si>
  <si>
    <t>BR-116/MG - km 673+592 Sul</t>
  </si>
  <si>
    <t>BR-116/MG - km 674+095 Sul</t>
  </si>
  <si>
    <t>BR-116/MG - km 675+051 Sul</t>
  </si>
  <si>
    <t>BR-116/MG - km 676+7 S Norte</t>
  </si>
  <si>
    <t>BR-116/MG - km 676+972 Sul</t>
  </si>
  <si>
    <t>BR-116/MG - km 677+326 Sul</t>
  </si>
  <si>
    <t>BR-116/MG - km 678+871 Sul</t>
  </si>
  <si>
    <t>BR-116/MG - km 681+349 Sul</t>
  </si>
  <si>
    <t>BR-116/MG - km 682+535 Sul</t>
  </si>
  <si>
    <t>BR-116/MG - km 690+509 Norte</t>
  </si>
  <si>
    <t>BR-116/MG - km 693+409 Sul</t>
  </si>
  <si>
    <t>BR-116/MG - km 695+249 Norte</t>
  </si>
  <si>
    <t>BR-116/MG - km 703+215 Norte</t>
  </si>
  <si>
    <t>BR-116/MG - km 704+010 Sul</t>
  </si>
  <si>
    <t>BR-116/MG - km 704+515 Sul</t>
  </si>
  <si>
    <t>BR-116/MG - km 705+774 Norte</t>
  </si>
  <si>
    <t>BR-116/MG - km 711+790 Sul</t>
  </si>
  <si>
    <t>BR-116/MG - km 715+531 Norte</t>
  </si>
  <si>
    <t>BR-116/MG - km 716+627 Sul</t>
  </si>
  <si>
    <t>BR-116/MG - km 719+322 Sul</t>
  </si>
  <si>
    <t>BR-116/MG - km 720+530 Sul</t>
  </si>
  <si>
    <t>BR-116/MG - km 720+844 Norte</t>
  </si>
  <si>
    <t>BR-116/MG - km 721+596 Norte</t>
  </si>
  <si>
    <t>BR-116/MG - km 725+516 Norte</t>
  </si>
  <si>
    <t>BR-116/MG - km 726+144 Norte</t>
  </si>
  <si>
    <t>BR-116/MG - km 728+024 Norte</t>
  </si>
  <si>
    <t>BR-116/MG - km 729+907 Sul</t>
  </si>
  <si>
    <t>BR-116/MG - km 731+789 Norte</t>
  </si>
  <si>
    <t>BR-116/MG - km 732+390 Norte</t>
  </si>
  <si>
    <t>BR-116/MG - km 733+447 Norte</t>
  </si>
  <si>
    <t>BR-116/MG - km 733+869 Norte</t>
  </si>
  <si>
    <t>BR-116/MG - km 734+250 Sul</t>
  </si>
  <si>
    <t>BR-116/MG - km 738+399 Norte</t>
  </si>
  <si>
    <t>BR-116/MG - km 739+089 Norte</t>
  </si>
  <si>
    <t>BR-116/MG - km 740+403 Norte</t>
  </si>
  <si>
    <t>BR-116/MG - km 741+260 Norte</t>
  </si>
  <si>
    <t>BR-116/MG - km 742+592 Norte</t>
  </si>
  <si>
    <t>BR-116/MG - km 743+694 Norte</t>
  </si>
  <si>
    <t>BR-116/MG - km 744+536 Norte</t>
  </si>
  <si>
    <t>BR-116/MG - km 746+113 Norte</t>
  </si>
  <si>
    <t>BR-116/MG - km 748+918 Norte</t>
  </si>
  <si>
    <t>BR-116/MG - km 751+750 Norte</t>
  </si>
  <si>
    <t>BR-116/MG - km 752+731 Norte</t>
  </si>
  <si>
    <t>BR-116/MG - km 757+215 Norte</t>
  </si>
  <si>
    <t>BR-116/MG - km 758+820 Norte</t>
  </si>
  <si>
    <t>BR-116/MG - km 760+699 Norte</t>
  </si>
  <si>
    <t>BR-116/MG - km 762+057 Norte</t>
  </si>
  <si>
    <t>BR-116/MG - km 764+186 Sul</t>
  </si>
  <si>
    <t>BR-116/MG - km 768+029 Norte</t>
  </si>
  <si>
    <t>BR-116/MG - km 780+490 Sul</t>
  </si>
  <si>
    <t>BR-116/MG - km 789+025 Norte</t>
  </si>
  <si>
    <t>BR-116/MG - km 789+960 Norte</t>
  </si>
  <si>
    <t>BR-116/MG - km 814+750 Norte</t>
  </si>
  <si>
    <t>BR-116/MG - km 588+562 Norte</t>
  </si>
  <si>
    <t>BR-116/MG - km 592+529 Norte</t>
  </si>
  <si>
    <t>BR-116/MG - km 593+307 Sul</t>
  </si>
  <si>
    <t>BR-116/MG - km 593+710 Norte</t>
  </si>
  <si>
    <t>BR-116/MG - km 593+888 Sul</t>
  </si>
  <si>
    <t>BR-116/MG - km 594+033 Norte</t>
  </si>
  <si>
    <t>BR-116/MG - km 594+177 Sul</t>
  </si>
  <si>
    <t>BR-116/MG - km 594+359 Norte</t>
  </si>
  <si>
    <t>BR-116/MG - km 594+669 Sul</t>
  </si>
  <si>
    <t>BR-116/MG - km 594+731 NORTE</t>
  </si>
  <si>
    <t>BR-116/MG - km 595+593 Norte</t>
  </si>
  <si>
    <t>BR-116/MG - km 595+846 Sul</t>
  </si>
  <si>
    <t>BR-116/MG - km 596+284 Norte</t>
  </si>
  <si>
    <t>BR-116/MG - km 596+466 Sul</t>
  </si>
  <si>
    <t>BR-116/MG - km 596+585 Sul</t>
  </si>
  <si>
    <t>BR-116/MG - km 597+335 Norte</t>
  </si>
  <si>
    <t>BR-116/MG - km 597+620 Sul</t>
  </si>
  <si>
    <t>BR-116/MG - km 597+915 Sul</t>
  </si>
  <si>
    <t>BR-116/MG - km 598+384 Norte</t>
  </si>
  <si>
    <t>BR-116/MG - km 598+405 Sul</t>
  </si>
  <si>
    <t>BR-116/MG - km 598+592 Sul</t>
  </si>
  <si>
    <t>BR-116/MG - km 598+826 Norte</t>
  </si>
  <si>
    <t>BR-116/MG - km 599+866 Norte</t>
  </si>
  <si>
    <t>BR-116/MG - km 600+641 Norte</t>
  </si>
  <si>
    <t>BR-116/MG - km 601+321 Norte</t>
  </si>
  <si>
    <t>BR-116/MG - km 601+552 Norte</t>
  </si>
  <si>
    <t>BR-116/MG - km 602+440 Norte</t>
  </si>
  <si>
    <t>BR-116/MG - km 602+440 Sul</t>
  </si>
  <si>
    <t>BR-116/MG - km 602+660 Sul</t>
  </si>
  <si>
    <t>BR-116/MG - km 603+414 Norte</t>
  </si>
  <si>
    <t>BR-116/MG - km 603+430 Sul</t>
  </si>
  <si>
    <t>BR-116/MG - km 604+562 Sul</t>
  </si>
  <si>
    <t>BR-116/MG - km 606+458 Norte</t>
  </si>
  <si>
    <t>BR-116/MG - km 607+065 Norte</t>
  </si>
  <si>
    <t>BR-116/MG - km 607+145 Sul</t>
  </si>
  <si>
    <t>BR-116/MG - km 607+544 Sul</t>
  </si>
  <si>
    <t>BR-116/MG - km 607+605 Norte</t>
  </si>
  <si>
    <t>BR-116/MG - km 608+370 Norte</t>
  </si>
  <si>
    <t>BR-116/MG - km 608+584 Sul</t>
  </si>
  <si>
    <t>BR-116/MG - km 608+918 Norte</t>
  </si>
  <si>
    <t>BR-116/MG - km 609+479 Norte</t>
  </si>
  <si>
    <t>BR-116/MG - km 609+686 Sul</t>
  </si>
  <si>
    <t>BR-116/MG - km 609+909 Norte</t>
  </si>
  <si>
    <t>BR-116/MG - km 611+609 Sul</t>
  </si>
  <si>
    <t>BR-116/MG - km 611+831 Norte</t>
  </si>
  <si>
    <t>BR-116/MG - km 613+898 Sul</t>
  </si>
  <si>
    <t>BR-116/MG - km 614+274 Norte</t>
  </si>
  <si>
    <t>BR-116/MG - km 614+274 Sul</t>
  </si>
  <si>
    <t>BR-116/MG - km 616+426 Norte</t>
  </si>
  <si>
    <t>BR-116/MG - km 617+725 Sul</t>
  </si>
  <si>
    <t>BR-116/MG - km 618+073 Sul</t>
  </si>
  <si>
    <t>BR-116/MG - km 618+988 Sul</t>
  </si>
  <si>
    <t>BR-116/MG - km 619+423 Sul</t>
  </si>
  <si>
    <t>BR-116/MG - km 620+412 Sul</t>
  </si>
  <si>
    <t>BR-116/MG - km 621+033 Sul</t>
  </si>
  <si>
    <t>BR-116/MG - km 621+095 Norte</t>
  </si>
  <si>
    <t>BR-116/MG - km 622+200 Norte</t>
  </si>
  <si>
    <t>BR-116/MG - km 623+224 Norte</t>
  </si>
  <si>
    <t>BR-116/MG - km 623+320 Sul</t>
  </si>
  <si>
    <t>BR-116/MG - km 623+748 Sul</t>
  </si>
  <si>
    <t>BR-116/MG - km 623+749 Norte</t>
  </si>
  <si>
    <t>BR-116/MG - km 623+772 Norte</t>
  </si>
  <si>
    <t>BR-116/MG - km 623+982 Sul</t>
  </si>
  <si>
    <t>BR-116/MG - km 624+132 Sul</t>
  </si>
  <si>
    <t>BR-116/MG - km 625+843 Sul</t>
  </si>
  <si>
    <t>BR-116/MG - km 626+040 Sul</t>
  </si>
  <si>
    <t>BR-116/MG - km 626+860 Norte</t>
  </si>
  <si>
    <t>BR-116/MG - km 627+278 Sul</t>
  </si>
  <si>
    <t>BR-116/MG - km 628+434 Sul</t>
  </si>
  <si>
    <t>BR-116/MG - km 629+600 Norte</t>
  </si>
  <si>
    <t>BR-116/MG - km 629+744 Sul</t>
  </si>
  <si>
    <t>BR-116/MG - km 630+205 Norte</t>
  </si>
  <si>
    <t>BR-116/MG - km 630+240 Sul</t>
  </si>
  <si>
    <t>BR-116/MG - km 630+653 Norte</t>
  </si>
  <si>
    <t>BR-116/MG - km 630+653 Sul</t>
  </si>
  <si>
    <t>BR-116/MG - km 631+539 Sul</t>
  </si>
  <si>
    <t>BR-116/MG - km 632+755 Sul</t>
  </si>
  <si>
    <t>BR-116/MG - km 633+125 Sul</t>
  </si>
  <si>
    <t>BR-116/MG - km 633+610 Norte</t>
  </si>
  <si>
    <t>BR-116/MG - km 636+639 Sul</t>
  </si>
  <si>
    <t>BR-116/MG - km 637+014 Norte</t>
  </si>
  <si>
    <t>BR-116/MG - km 637+365 Sul</t>
  </si>
  <si>
    <t>BR-116/MG - km 640+135 Sul</t>
  </si>
  <si>
    <t>BR-116/MG - km 640+446 Norte</t>
  </si>
  <si>
    <t>BR-116/MG - km 640+525 Norte</t>
  </si>
  <si>
    <t>BR-116/MG - km 641+078 Norte</t>
  </si>
  <si>
    <t>BR-116/MG - km 641+456 Norte</t>
  </si>
  <si>
    <t>BR-116/MG - km 641+606 Norte</t>
  </si>
  <si>
    <t>BR-116/MG - km 641+674 Sul</t>
  </si>
  <si>
    <t>BR-116/MG - km 642+252 Norte</t>
  </si>
  <si>
    <t>BR-116/MG - km 642+634 Norte</t>
  </si>
  <si>
    <t>BR-116/MG - km 643+770 Sul</t>
  </si>
  <si>
    <t>BR-116/MG - km 644+223 Sul</t>
  </si>
  <si>
    <t>BR-116/MG - km 644+812 Sul</t>
  </si>
  <si>
    <t>BR-116/MG - km 645+208 Sul</t>
  </si>
  <si>
    <t>BR-116/MG - km 647+083 Sul</t>
  </si>
  <si>
    <t>BR-116/MG - km 647+870 Sul</t>
  </si>
  <si>
    <t>BR-116/MG - km 670+324 Sul</t>
  </si>
  <si>
    <t>BR-116/MG - km 671+358 Sul</t>
  </si>
  <si>
    <t>BR-116/MG - km 673+085 Sul</t>
  </si>
  <si>
    <t>BR-116/MG - km 674+204 Sul</t>
  </si>
  <si>
    <t>BR-116/MG - km 674+495 Sul</t>
  </si>
  <si>
    <t>BR-116/MG - km 675+427 Sul</t>
  </si>
  <si>
    <t>BR-116/MG - km 676+432 Sul</t>
  </si>
  <si>
    <t>BR-116/MG - km 677+968 Sul</t>
  </si>
  <si>
    <t>BR-116/MG - km 680+000 Sul</t>
  </si>
  <si>
    <t>BR-116/MG - km 680+072 Sul</t>
  </si>
  <si>
    <t>BR-116/MG - km 680+408 Sul</t>
  </si>
  <si>
    <t>BR-116/MG - km 680+686 Sul</t>
  </si>
  <si>
    <t>BR-116/MG - km 680+845 Sul</t>
  </si>
  <si>
    <t>BR-116/MG - km 681+117 Sul</t>
  </si>
  <si>
    <t>BR-116/MG - km 681+816 Sul</t>
  </si>
  <si>
    <t>BR-116/MG - km 684+576 Norte</t>
  </si>
  <si>
    <t>BR-116/MG - km 684+577 Sul</t>
  </si>
  <si>
    <t>BR-116/MG - km 684+793 Norte</t>
  </si>
  <si>
    <t>BR-116/MG - km 685+120 Sul</t>
  </si>
  <si>
    <t>BR-116/MG - km 685+823 Sul</t>
  </si>
  <si>
    <t>BR-116/MG - km 690+356 Norte</t>
  </si>
  <si>
    <t>BR-116/MG - km 690+881 Sul</t>
  </si>
  <si>
    <t>BR-116/MG - km 691+252 Sul</t>
  </si>
  <si>
    <t>BR-116/MG - km 692+015 Sul</t>
  </si>
  <si>
    <t>BR-116/MG - km 694+145 Sul</t>
  </si>
  <si>
    <t>BR-116/MG - km 694+735 Sul</t>
  </si>
  <si>
    <t>BR-116/MG - km 695+167 Sul</t>
  </si>
  <si>
    <t>BR-116/MG - km 696+537 Norte</t>
  </si>
  <si>
    <t>BR-116/MG - km 696+539 Sul</t>
  </si>
  <si>
    <t>BR-116/MG - km 696+882 Sul</t>
  </si>
  <si>
    <t>BR-116/MG - km 697+377 Sul</t>
  </si>
  <si>
    <t>BR-116/MG - km 697+755 Sul</t>
  </si>
  <si>
    <t>BR-116/MG - km 698+408 Sul</t>
  </si>
  <si>
    <t>BR-116/MG - km 699+374 Sul</t>
  </si>
  <si>
    <t>BR-116/MG - km 699+848 Sul</t>
  </si>
  <si>
    <t>BR-116/MG - km 704+139 Norte</t>
  </si>
  <si>
    <t>BR-116/MG - km 706+189 Sul</t>
  </si>
  <si>
    <t>BR-116/MG - km 708+443 Sul</t>
  </si>
  <si>
    <t>BR-116/MG - km 709+350 Sul</t>
  </si>
  <si>
    <t>BR-116/MG - km 709+715 Norte</t>
  </si>
  <si>
    <t>BR-116/MG - km 710+618 Sul</t>
  </si>
  <si>
    <t>BR-116/MG - km 710+990 Sul</t>
  </si>
  <si>
    <t>BR-116/MG - km 711+611 Sul</t>
  </si>
  <si>
    <t>BR-116/MG - km 711+620 Norte</t>
  </si>
  <si>
    <t>BR-116/MG - km 712+663 Sul</t>
  </si>
  <si>
    <t>BR-116/MG - km 712+710 Sul</t>
  </si>
  <si>
    <t>BR-116/MG - km 713+130 Sul</t>
  </si>
  <si>
    <t>BR-116/MG - km 713+370 Sul</t>
  </si>
  <si>
    <t>BR-116/MG - km 714+401 Sul</t>
  </si>
  <si>
    <t>BR-116/MG - km 718+804 Norte</t>
  </si>
  <si>
    <t>BR-116/MG - km 720+329 Sul</t>
  </si>
  <si>
    <t>BR-116/MG - km 721+451 Norte</t>
  </si>
  <si>
    <t>BR-116/MG - km 722+097 Sul</t>
  </si>
  <si>
    <t>BR-116/MG - km 722+697 Sul</t>
  </si>
  <si>
    <t>BR-116/MG - km 723+285 Norte</t>
  </si>
  <si>
    <t>BR-116/MG - km 724+924 Norte</t>
  </si>
  <si>
    <t>BR-116/MG - km 725+586 Sul</t>
  </si>
  <si>
    <t>BR-116/MG - km 728+043 Sul</t>
  </si>
  <si>
    <t>BR-116/MG - km 728+411 Norte</t>
  </si>
  <si>
    <t>BR-116/MG - km 729+907 Norte</t>
  </si>
  <si>
    <t>BR-116/MG - km 730+630 Norte</t>
  </si>
  <si>
    <t>BR-116/MG - km 730+982 Norte</t>
  </si>
  <si>
    <t>BR-116/MG - km 732+579 Sul</t>
  </si>
  <si>
    <t>BR-116/MG - km 734+711 Norte</t>
  </si>
  <si>
    <t>BR-116/MG - km 735+033 Sul</t>
  </si>
  <si>
    <t>BR-116/MG - km 735+531 Norte</t>
  </si>
  <si>
    <t>BR-116/MG - km 736+168 Norte</t>
  </si>
  <si>
    <t>BR-116/MG - km 736+723 Norte</t>
  </si>
  <si>
    <t>BR-116/MG - km 737+789 Norte</t>
  </si>
  <si>
    <t>BR-116/MG - km 739+897 Sul</t>
  </si>
  <si>
    <t>BR-116/MG - km 741+139 Norte</t>
  </si>
  <si>
    <t>BR-116/MG - km 741+724 Sul</t>
  </si>
  <si>
    <t>BR-116/MG - km 741+872 Sul</t>
  </si>
  <si>
    <t>BR-116/MG - km 742+451 Sul</t>
  </si>
  <si>
    <t>BR-116/MG - km 742+515 Norte</t>
  </si>
  <si>
    <t>BR-116/MG - km 742+865 Norte</t>
  </si>
  <si>
    <t>BR-116/MG - km 742+993 Norte</t>
  </si>
  <si>
    <t>BR-116/MG - km 745+689 Norte</t>
  </si>
  <si>
    <t>BR-116/MG - km 746+125 Sul</t>
  </si>
  <si>
    <t>BR-116/MG - km 746+903 Norte</t>
  </si>
  <si>
    <t>BR-116/MG - km 748+639 Norte</t>
  </si>
  <si>
    <t>BR-116/MG - km 749+980 Norte</t>
  </si>
  <si>
    <t>BR-116/MG - km 750+170 Sul</t>
  </si>
  <si>
    <t>BR-116/MG - km 751+432 Norte</t>
  </si>
  <si>
    <t>BR-116/MG - km 755+090 Sul</t>
  </si>
  <si>
    <t>BR-116/MG - km 755+417 Sul</t>
  </si>
  <si>
    <t>BR-116/MG - km 755+559 Sul</t>
  </si>
  <si>
    <t>BR-116/MG - km 756+347 Norte</t>
  </si>
  <si>
    <t>BR-116/MG - km 756+500 Sul</t>
  </si>
  <si>
    <t>BR-116/MG - km 756+695 Sul</t>
  </si>
  <si>
    <t>BR-116/MG - km 759+191 Norte</t>
  </si>
  <si>
    <t>BR-116/MG - km 759+294 Norte</t>
  </si>
  <si>
    <t>BR-116/MG - km 762+843 Sul</t>
  </si>
  <si>
    <t>BR-116/MG - km 763+230 Norte</t>
  </si>
  <si>
    <t>BR-116/MG - km 766+572 Sul</t>
  </si>
  <si>
    <t>BR-116/MG - km 779+550 SUL</t>
  </si>
  <si>
    <t>BR-116/MG - km 781+820 NORTE</t>
  </si>
  <si>
    <t>BR-116/MG - km 783+420 NORTE</t>
  </si>
  <si>
    <t>BR-116/MG - km 785+810 NORTE</t>
  </si>
  <si>
    <t>BR-116/MG - km 786+870 NORTE</t>
  </si>
  <si>
    <t>BR-116/MG - km 788+460 Sul</t>
  </si>
  <si>
    <t>BR-116/MG - km 795+401 NORTE</t>
  </si>
  <si>
    <t>BR-116/MG - km 799+985 NORTE</t>
  </si>
  <si>
    <t>BR-116/MG - km 800+835 SUL</t>
  </si>
  <si>
    <t>BR-116/MG - km 811+170 NORTE</t>
  </si>
  <si>
    <t>BR-116/MG - km 816+250 NORTE</t>
  </si>
  <si>
    <t>BR-116 MG - km 410+479 Sul</t>
  </si>
  <si>
    <t>BR-116/MG - km 413+247 Sul</t>
  </si>
  <si>
    <t>BR-116/MG - km 420+789 Norte</t>
  </si>
  <si>
    <t>BR-116 MG - km 411+836 Sul</t>
  </si>
  <si>
    <t>BR-116 MG - km 411+997 Sul</t>
  </si>
  <si>
    <t>BR-116/MG - km 412+351 Sul</t>
  </si>
  <si>
    <t>BR-116/MG - km 412+870 Sul</t>
  </si>
  <si>
    <t>BR-116/MG - km 413+079 Sul</t>
  </si>
  <si>
    <t>BR-116/MG - km 414+715 Sul</t>
  </si>
  <si>
    <t>BR-116/MG - km 417+122 Norte</t>
  </si>
  <si>
    <t>BR-116/MG - km 420+774 Sul</t>
  </si>
  <si>
    <t>BR-116/MG - km 421+536 Sul</t>
  </si>
  <si>
    <t>BR-116/MG - km 422+682 Sul</t>
  </si>
  <si>
    <t>BR-116/MG - km 422+893 Norte</t>
  </si>
  <si>
    <t>BR-116/MG - km 426+526 Norte</t>
  </si>
  <si>
    <t>BR-116/MG - km 427+369 Norte</t>
  </si>
  <si>
    <t>BR-116/MG - km 427+987 Norte</t>
  </si>
  <si>
    <t>BR-116/MG - km 431+200 Norte</t>
  </si>
  <si>
    <t>BR-116/MG - km 431+401 Norte</t>
  </si>
  <si>
    <t>BR-116/MG - km 433+913 Sul</t>
  </si>
  <si>
    <t>BR-116/MG - km 435+261 Norte</t>
  </si>
  <si>
    <t>BR-116/MG - km 435+714 Sul</t>
  </si>
  <si>
    <t>BR-116/MG - km 438+876 Sul</t>
  </si>
  <si>
    <t>BR-116/MG - km 441+081 Sul</t>
  </si>
  <si>
    <t>BR-116/MG - km 441+423 Sul</t>
  </si>
  <si>
    <t>BR-116/MG - km 441+710 Sul</t>
  </si>
  <si>
    <t>BR-116/MG - km 442+521 Sul</t>
  </si>
  <si>
    <t>BR-116/MG - km 442+966 Sul</t>
  </si>
  <si>
    <t>BR-116/MG - km 444+317 Sul</t>
  </si>
  <si>
    <t>BR-116/MG - km 447+061 Sul</t>
  </si>
  <si>
    <t>BR-116/MG - km 448+264 Sul</t>
  </si>
  <si>
    <t>BR-116/MG - km 449+540 Sul</t>
  </si>
  <si>
    <t>BR-116/MG - km 450+016 Sul</t>
  </si>
  <si>
    <t>BR-116/MG - km 450+718 Sul</t>
  </si>
  <si>
    <t>BR-116/MG - km 457+069 Norte</t>
  </si>
  <si>
    <t>BR-116/MG - km 458+046 Sul</t>
  </si>
  <si>
    <t>BR-116/MG - km 458+259 Norte</t>
  </si>
  <si>
    <t>BR-116/MG - km 459+186 Sul</t>
  </si>
  <si>
    <t>BR-116/MG - km 459+408 Norte</t>
  </si>
  <si>
    <t>BR-116/MG - km 459+810 Sul</t>
  </si>
  <si>
    <t>BR-116/MG - km 460+352 Sul</t>
  </si>
  <si>
    <t>BR-116/MG - km 460+627 Sul</t>
  </si>
  <si>
    <t>BR-116/MG - km 460+771 Norte</t>
  </si>
  <si>
    <t>BR-116/MG - km 461+999 Sul</t>
  </si>
  <si>
    <t>BR-116/MG - km 464+850 Norte</t>
  </si>
  <si>
    <t>BR-116/MG - km 465+090 Sul</t>
  </si>
  <si>
    <t>BR-116/MG - km 465+370 Norte</t>
  </si>
  <si>
    <t>BR-116/MG - km 466+010 Norte</t>
  </si>
  <si>
    <t>BR-116/MG - km 466+288 Norte</t>
  </si>
  <si>
    <t>BR-116/MG - km 470+158 Sul</t>
  </si>
  <si>
    <t>BR-116/MG - km 470+960 Sul</t>
  </si>
  <si>
    <t>BR-116/MG - km 472+289 Norte</t>
  </si>
  <si>
    <t>BR-116/MG - km 472+779 Norte</t>
  </si>
  <si>
    <t>BR-116/MG - km 474+074 Norte</t>
  </si>
  <si>
    <t>BR-116/MG - km 474+974 Sul</t>
  </si>
  <si>
    <t>BR-116/MG - km 475+240 Sul</t>
  </si>
  <si>
    <t>BR-116/MG - km 476+225 Norte</t>
  </si>
  <si>
    <t>BR-116/MG - km 476+624 Norte</t>
  </si>
  <si>
    <t>BR-116/MG - km 476+632 Sul</t>
  </si>
  <si>
    <t>BR-116/MG - km 476+721 Sul</t>
  </si>
  <si>
    <t>BR-116/MG - km 476+880 Norte</t>
  </si>
  <si>
    <t>BR-116/MG - km 478+585 Sul</t>
  </si>
  <si>
    <t>BR-116/MG - km 479+736 Norte</t>
  </si>
  <si>
    <t>BR-116/MG - km 479+825 Sul</t>
  </si>
  <si>
    <t>BR-116/MG - km 481+026 Sul</t>
  </si>
  <si>
    <t>BR-116/MG - km 482+332 Sul</t>
  </si>
  <si>
    <t>BR-116/MG - km 483+586 Norte</t>
  </si>
  <si>
    <t>BR-116/MG - km 483+646 Sul</t>
  </si>
  <si>
    <t>BR-116/MG - km 484+110 Sul</t>
  </si>
  <si>
    <t>BR-116/MG - km 484+314 Sul</t>
  </si>
  <si>
    <t>BR-116/MG - km 484+600 Sul</t>
  </si>
  <si>
    <t>BR-116/MG - km 485+015 Sul</t>
  </si>
  <si>
    <t>BR-116/MG - km 485+485 Sul</t>
  </si>
  <si>
    <t>BR-116/MG - km 486+578 Norte</t>
  </si>
  <si>
    <t>BR-116/MG - km 487+328 Sul</t>
  </si>
  <si>
    <t>BR-116/MG - km 487+990 Sul</t>
  </si>
  <si>
    <t>BR-116/MG - km 488+304 Sul</t>
  </si>
  <si>
    <t>BR-116/MG - km 489+642 Norte</t>
  </si>
  <si>
    <t>BR-116/MG - km 490+634 Norte</t>
  </si>
  <si>
    <t>BR-116/MG - km 490+887 Sul</t>
  </si>
  <si>
    <t>BR-116/MG - km 492+298 Sul</t>
  </si>
  <si>
    <t>BR-116/MG - km 492+526 Sul</t>
  </si>
  <si>
    <t>BR-116/MG - km 493+251 Sul</t>
  </si>
  <si>
    <t>BR-116/MG - km 493+545 Sul</t>
  </si>
  <si>
    <t>BR-116/MG - km 494+026 Norte</t>
  </si>
  <si>
    <t>BR-116/MG - km 494+430 Sul</t>
  </si>
  <si>
    <t>BR-116/MG - km 494+603 Sul</t>
  </si>
  <si>
    <t>BR-116/MG - km 494+667 Norte</t>
  </si>
  <si>
    <t>BR-116/MG - km 495+159 Sul</t>
  </si>
  <si>
    <t>BR-116/MG - km 496+851 Sul</t>
  </si>
  <si>
    <t>BR-116/MG - km 497+149 Norte</t>
  </si>
  <si>
    <t>BR-116/MG - km 497+896 Sul</t>
  </si>
  <si>
    <t>BR-116/MG - km 498+285 Norte</t>
  </si>
  <si>
    <t>BR-116/MG - km 498+888 Sul</t>
  </si>
  <si>
    <t>BR-116/MG - km 498+995 Norte</t>
  </si>
  <si>
    <t>BR-116/MG - km 499+257 Sul</t>
  </si>
  <si>
    <t>BR-116/MG - km 499+793 Norte</t>
  </si>
  <si>
    <t>BR-116/MG - km 499+980 Sul</t>
  </si>
  <si>
    <t>BR-116/MG - km 500+276 Sul</t>
  </si>
  <si>
    <t>BR-116/MG - km 500+527 Norte</t>
  </si>
  <si>
    <t>BR-116/MG - km 500+685 Sul</t>
  </si>
  <si>
    <t>BR-116/MG - km 501+373 Norte</t>
  </si>
  <si>
    <t>BR-116/MG - km 501+434 Sul</t>
  </si>
  <si>
    <t>BR-116/MG - km 501+598 Sul</t>
  </si>
  <si>
    <t>BR-116/MG - km 501+817 Sul</t>
  </si>
  <si>
    <t>BR-116/MG - km 502+035 Norte</t>
  </si>
  <si>
    <t>BR-116/MG - km 502+134 Sul</t>
  </si>
  <si>
    <t>BR-116/MG - km 502+480 Sul</t>
  </si>
  <si>
    <t>BR-116/MG - km 503+498 Sul</t>
  </si>
  <si>
    <t>BR-116/MG - km 504+170 Sul</t>
  </si>
  <si>
    <t>BR-116/MG - km 504+754 Sul</t>
  </si>
  <si>
    <t>BR-116/MG - km 511+706 Sul</t>
  </si>
  <si>
    <t>BR-116/MG - km 516+269 Norte</t>
  </si>
  <si>
    <t>BR-116/MG - km 516+571 Norte</t>
  </si>
  <si>
    <t>BR-116/MG - km 517+276 Norte</t>
  </si>
  <si>
    <t>BR-116/MG - km 519+918 Norte</t>
  </si>
  <si>
    <t>BR-116/MG - km 521+921 Norte</t>
  </si>
  <si>
    <t>BR-116/MG - km 522+471 Norte</t>
  </si>
  <si>
    <t>BR-116/MG - km 523+695 Norte</t>
  </si>
  <si>
    <t>BR-116/MG - km 524+326 Norte</t>
  </si>
  <si>
    <t>BR-116/MG - km 543+227 Sul</t>
  </si>
  <si>
    <t>BR-116/MG - km 543+867 Sul</t>
  </si>
  <si>
    <t>BR-116/MG - km 544+699 Sul</t>
  </si>
  <si>
    <t>BR-116/MG - km 546+723 Sul</t>
  </si>
  <si>
    <t>BR-116/MG - km 547+549 Sul</t>
  </si>
  <si>
    <t>BR-116/MG - km 548+106 Sul</t>
  </si>
  <si>
    <t>BR-116/MG - km 548+360 Sul</t>
  </si>
  <si>
    <t>BR-116/MG - km 548+583 Sul</t>
  </si>
  <si>
    <t>BR-116/MG - km 549+197 Sul</t>
  </si>
  <si>
    <t>BR-116/MG - km 549+627 Sul</t>
  </si>
  <si>
    <t>BR-116/MG - km 550+226 Sul</t>
  </si>
  <si>
    <t>BR-116/MG - km 554+815 Sul</t>
  </si>
  <si>
    <t>BR-116/MG - km 555+266 Sul</t>
  </si>
  <si>
    <t>BR-116/MG - km 556+559 Sul</t>
  </si>
  <si>
    <t>BR-116/MG - km 558+800 Sul</t>
  </si>
  <si>
    <t>BR-116/MG - km 559+052 Sul</t>
  </si>
  <si>
    <t>BR-116/MG - km 559+257 Sul</t>
  </si>
  <si>
    <t>BR-116/MG - km 559+940 Sul</t>
  </si>
  <si>
    <t>BR-116/MG - km 560+554 Sul</t>
  </si>
  <si>
    <t>BR-116/MG - km 560+809 Sul</t>
  </si>
  <si>
    <t>BR-116/MG - km 561+602 Sul</t>
  </si>
  <si>
    <t>BR-116/MG - km 561+931 Sul</t>
  </si>
  <si>
    <t>BR-116/MG - km 565+284 Sul</t>
  </si>
  <si>
    <t>BR-116/MG - km 565+602 Sul</t>
  </si>
  <si>
    <t>BR-116/MG - km 565+972 Sul</t>
  </si>
  <si>
    <t>BR-116/MG - km 566+189 Sul</t>
  </si>
  <si>
    <t>BR-116/MG - km 569+683 Sul</t>
  </si>
  <si>
    <t>BR-116/MG - km 570+117 Sul</t>
  </si>
  <si>
    <t>BR-116/MG - km 571+154 Sul</t>
  </si>
  <si>
    <t>BR-116/MG - km 571+270 Sul</t>
  </si>
  <si>
    <t>BR-116/MG - km 572+084 Sul</t>
  </si>
  <si>
    <t>BR-116/MG - km 572+540 Sul</t>
  </si>
  <si>
    <t>BR-116/MG - km 573+763 Sul</t>
  </si>
  <si>
    <t>BR-116/MG - km 575+956 Sul</t>
  </si>
  <si>
    <t>BR-116/MG - km 576+058 Sul</t>
  </si>
  <si>
    <t>BR-116/MG - km 581+597 Sul</t>
  </si>
  <si>
    <t>BR-116/MG - km 581+858 Sul</t>
  </si>
  <si>
    <t>BR-116/MG - km 582+161 Sul</t>
  </si>
  <si>
    <t>BR-116/MG - km 583+363 Sul</t>
  </si>
  <si>
    <t>BR-116/MG - km 584+075 Sul</t>
  </si>
  <si>
    <t>BR-116/MG - km 421+238 Sul</t>
  </si>
  <si>
    <t>BR-116/MG - km 425+989 Norte</t>
  </si>
  <si>
    <t>BR-116/MG - km 426+185 Sul</t>
  </si>
  <si>
    <t>BR-116/MG - km 428+669 Sul</t>
  </si>
  <si>
    <t>BR-116/MG - km 429+610 Norte</t>
  </si>
  <si>
    <t>BR-116/MG - km 443+149 Sul</t>
  </si>
  <si>
    <t>BR-116/MG - km 443+500 Sul</t>
  </si>
  <si>
    <t>BR-116/MG - km 447+527 Sul</t>
  </si>
  <si>
    <t>BR-116/MG - km 448+630 Sul</t>
  </si>
  <si>
    <t>BR-116/MG - km 456+503 Sul</t>
  </si>
  <si>
    <t>BR-116/MG - km 457+318 Sul</t>
  </si>
  <si>
    <t>BR-116/MG - km 459+564 Sul</t>
  </si>
  <si>
    <t>BR-116/MG - km 463+883 Norte</t>
  </si>
  <si>
    <t>BR-116/MG - km 464+315 Norte</t>
  </si>
  <si>
    <t>BR-116/MG - km 467+837 Norte</t>
  </si>
  <si>
    <t>BR-116/MG - km 470+487 Norte</t>
  </si>
  <si>
    <t>BR-116/MG - km 471+951 Sul</t>
  </si>
  <si>
    <t>BR-116/MG - km 476+908 Sul</t>
  </si>
  <si>
    <t>BR-116/MG - km 479+103 Sul</t>
  </si>
  <si>
    <t>BR-116/MG - km 479+556 Norte</t>
  </si>
  <si>
    <t>BR-116/MG - km 485+305 Sul</t>
  </si>
  <si>
    <t>BR-116/MG - km 486+068 Sul</t>
  </si>
  <si>
    <t>BR-116/MG - km 487+966 Norte</t>
  </si>
  <si>
    <t>BR-116/MG - km 489+829 Sul</t>
  </si>
  <si>
    <t>BR-116/MG - km 490+295 Sul</t>
  </si>
  <si>
    <t>BR-116/MG - km 490+679 Sul</t>
  </si>
  <si>
    <t>BR-116/MG - km 491+629 Sul</t>
  </si>
  <si>
    <t>BR-116/MG - km 491+881 Sul</t>
  </si>
  <si>
    <t>BR-116/MG - km 493+021 Sul</t>
  </si>
  <si>
    <t>BR-116/MG - km 493+735 Sul</t>
  </si>
  <si>
    <t>BR-116/MG - km 494+175 Sul</t>
  </si>
  <si>
    <t>BR-116/MG - km 494+514 Sul</t>
  </si>
  <si>
    <t>BR-116/MG - km 495+751 Norte</t>
  </si>
  <si>
    <t>BR-116/MG - km 496+027 Norte</t>
  </si>
  <si>
    <t>BR-116/MG - km 496+031 Sul</t>
  </si>
  <si>
    <t>BR-116/MG - km 496+172 Sul</t>
  </si>
  <si>
    <t>BR-116/MG - km 496+480 Sul</t>
  </si>
  <si>
    <t>BR-116/MG - km 497+804 Norte</t>
  </si>
  <si>
    <t>BR-116/MG - km 499+491 Norte</t>
  </si>
  <si>
    <t>BR-116/MG - km 505+295 Sul</t>
  </si>
  <si>
    <t>BR-116/MG - km 507+169 Sul</t>
  </si>
  <si>
    <t>BR-116/MG - km 511+858 Sul</t>
  </si>
  <si>
    <t>BR-116/MG - km 512+123 Norte</t>
  </si>
  <si>
    <t>BR-116/MG - km 519+672 Norte</t>
  </si>
  <si>
    <t>BR-116/MG - km 527+716 Norte</t>
  </si>
  <si>
    <t>BR-116/MG - km 528+532 Sul</t>
  </si>
  <si>
    <t>BR-116/MG - km 529+980 Sul</t>
  </si>
  <si>
    <t>BR-116/MG - km 531+352 Sul</t>
  </si>
  <si>
    <t>BR-116/MG - km 531+825 Sul</t>
  </si>
  <si>
    <t>BR-116/MG - km 533+054 Sul</t>
  </si>
  <si>
    <t>BR-116/MG - km 533+907 Sul</t>
  </si>
  <si>
    <t>BR-116/MG - km 535+584 Sul</t>
  </si>
  <si>
    <t>BR-116/MG - km 554+060 Sul</t>
  </si>
  <si>
    <t>BR-116/MG - km 569+800 Norte</t>
  </si>
  <si>
    <t>BR-116/MG - km 570+641 Sul</t>
  </si>
  <si>
    <t>BR-116/MG - km 574+808 Sul</t>
  </si>
  <si>
    <t>BR-465/MG</t>
  </si>
  <si>
    <t>Postos de Pesagem - BR-116/MG - km 665+590 - São Francisco da Glória</t>
  </si>
  <si>
    <t>BR-116/RJ - km 119+129 Sul</t>
  </si>
  <si>
    <t>BR-116/RJ - km 127+36 Sul</t>
  </si>
  <si>
    <t>BR-116/RJ - km 128+201 Sul</t>
  </si>
  <si>
    <t>BR-116/RJ - km 129+16 Sul</t>
  </si>
  <si>
    <t>BR-116/RJ - km 133+815 Sul</t>
  </si>
  <si>
    <t>BR-116/RJ - km 135+92 Sul</t>
  </si>
  <si>
    <t>BR-116/RJ - km 93+141 Sul</t>
  </si>
  <si>
    <t>BR-116/RJ - km 95+61 Sul</t>
  </si>
  <si>
    <t>BR-116/RJ - km 96+489 Norte</t>
  </si>
  <si>
    <t>BR-116/RJ - km 96+804 Sul</t>
  </si>
  <si>
    <t>BR-116/RJ - km 97+012 Norte</t>
  </si>
  <si>
    <t>BR-116/RJ - km 98+017 Sul</t>
  </si>
  <si>
    <t>BR-116/RJ - km 101+002 Norte</t>
  </si>
  <si>
    <t>BR-116/RJ - km 101+849Norte</t>
  </si>
  <si>
    <t>BR-116/RJ - km 104+282 Norte</t>
  </si>
  <si>
    <t>BR-116/RJ - km 107+903 Sul</t>
  </si>
  <si>
    <t>BR-116/RJ - km 110+46 Sul</t>
  </si>
  <si>
    <t>BR-116/RJ - km 77+539 Norte</t>
  </si>
  <si>
    <t>BR-116/RJ - km 77+84 Sul</t>
  </si>
  <si>
    <t>BR-116/RJ - km 78+481 Sul</t>
  </si>
  <si>
    <t>BR-116/RJ - km 81+002 Norte</t>
  </si>
  <si>
    <t>BR-116/RJ - km 88+09 Sul</t>
  </si>
  <si>
    <t>BR-116/RJ - km 97+82 Norte</t>
  </si>
  <si>
    <t>BR-116/RJ - km 13+572 Norte</t>
  </si>
  <si>
    <t>BR-116/RJ - km 14+99 Norte</t>
  </si>
  <si>
    <t>BR-116/RJ - km 17+245 Sul</t>
  </si>
  <si>
    <t>BR-116/RJ - km 20+78 Norte</t>
  </si>
  <si>
    <t>BR-116/RJ - km 20+89 Sul</t>
  </si>
  <si>
    <t>BR-116/RJ - km 23+654 Sul</t>
  </si>
  <si>
    <t>BR-116/RJ - km 24+02 Norte</t>
  </si>
  <si>
    <t>BR-116/RJ - km 28+005 Norte</t>
  </si>
  <si>
    <t>BR-116/RJ - km 29+000 Norte</t>
  </si>
  <si>
    <t>BR-116/RJ - km 30+954 Norte</t>
  </si>
  <si>
    <t>BR-116/RJ - km 31+25 Norte</t>
  </si>
  <si>
    <t>BR-116/RJ - km 32+705 Norte</t>
  </si>
  <si>
    <t>BR-116/RJ - km 35+594 Norte</t>
  </si>
  <si>
    <t>BR-116/RJ - km 35+974 Sul</t>
  </si>
  <si>
    <t>BR-116/RJ - km 38+398 Sul</t>
  </si>
  <si>
    <t>BR-116/RJ - km 39+14 Sul</t>
  </si>
  <si>
    <t>BR-116/RJ - km 40+512 Sul</t>
  </si>
  <si>
    <t>BR-116/RJ - km 40+723 Norte</t>
  </si>
  <si>
    <t>BR-116/RJ - km 42+215 Norte</t>
  </si>
  <si>
    <t>BR-116/RJ - km 44+91 Norte</t>
  </si>
  <si>
    <t xml:space="preserve"> BR-116/RJ - km 003+313 Sul</t>
  </si>
  <si>
    <t xml:space="preserve"> BR-116/RJ - km 004+485 Norte</t>
  </si>
  <si>
    <t xml:space="preserve"> BR-116/RJ - km 005+578 Norte</t>
  </si>
  <si>
    <t xml:space="preserve"> BR-116/RJ - km 005+728 Sul</t>
  </si>
  <si>
    <t xml:space="preserve"> BR-116/RJ - km 006+303 Sul</t>
  </si>
  <si>
    <t xml:space="preserve"> BR-116/RJ - km 006+858 Norte</t>
  </si>
  <si>
    <t xml:space="preserve"> BR-116/RJ - km 006+895 Sul</t>
  </si>
  <si>
    <t xml:space="preserve"> BR-116/RJ - km 010+220 Norte</t>
  </si>
  <si>
    <t xml:space="preserve"> BR-116/RJ - km 013+451 Norte</t>
  </si>
  <si>
    <t xml:space="preserve"> BR-116/RJ - km 014+175 Norte</t>
  </si>
  <si>
    <t xml:space="preserve"> BR-116/RJ - km 015+670 Norte</t>
  </si>
  <si>
    <t xml:space="preserve"> BR-116/RJ - km 016+085 Sul</t>
  </si>
  <si>
    <t xml:space="preserve"> BR-116/RJ - km 017+240 Norte</t>
  </si>
  <si>
    <t xml:space="preserve"> BR-116/RJ - km 017+902 Norte</t>
  </si>
  <si>
    <t xml:space="preserve"> BR-116/RJ - km 018+095 Norte</t>
  </si>
  <si>
    <t xml:space="preserve"> BR-116/RJ - km 018+795 Sul</t>
  </si>
  <si>
    <t xml:space="preserve"> BR-116/RJ - km 019+285 Norte</t>
  </si>
  <si>
    <t xml:space="preserve"> BR-116/RJ - km 019+447 Sul</t>
  </si>
  <si>
    <t xml:space="preserve"> BR-116/RJ - km 019+610 Sul</t>
  </si>
  <si>
    <t xml:space="preserve"> BR-116/RJ - km 021+603 Sul</t>
  </si>
  <si>
    <t xml:space="preserve"> BR-116/RJ - km 024+998 Norte</t>
  </si>
  <si>
    <t xml:space="preserve"> BR-116/RJ - km 025+504 Norte</t>
  </si>
  <si>
    <t xml:space="preserve"> BR-116/RJ - km 026+570 Norte</t>
  </si>
  <si>
    <t xml:space="preserve"> BR-116/RJ - km 027+229 Sul</t>
  </si>
  <si>
    <t xml:space="preserve"> BR-116/RJ - km 028+415 Sul</t>
  </si>
  <si>
    <t xml:space="preserve"> BR-116/RJ - km 030+056 Sul</t>
  </si>
  <si>
    <t xml:space="preserve"> BR-116/RJ - km 030+130 Norte</t>
  </si>
  <si>
    <t xml:space="preserve"> BR-116/RJ - km 032+280 Sul</t>
  </si>
  <si>
    <t xml:space="preserve"> BR-116/RJ - km 033+173 Sul</t>
  </si>
  <si>
    <t xml:space="preserve"> BR-116/RJ - km 036+990 Sul</t>
  </si>
  <si>
    <t xml:space="preserve"> BR-116/RJ - km 037+766 Sul</t>
  </si>
  <si>
    <t xml:space="preserve"> BR-116/RJ - km 038+640 Norte</t>
  </si>
  <si>
    <t xml:space="preserve"> BR-116/RJ - km 038+910 Sul</t>
  </si>
  <si>
    <t xml:space="preserve"> BR-116/RJ - km 041+825 Norte</t>
  </si>
  <si>
    <t xml:space="preserve"> BR-116/RJ - km 042+579 Sul</t>
  </si>
  <si>
    <t xml:space="preserve"> BR-116/RJ - km 042+985 Norte</t>
  </si>
  <si>
    <t xml:space="preserve"> BR-116/RJ - km 043+883 Norte</t>
  </si>
  <si>
    <t xml:space="preserve"> BR-116/RJ - km 045+594 Norte</t>
  </si>
  <si>
    <t xml:space="preserve"> BR-116/RJ - km 046+892 Norte</t>
  </si>
  <si>
    <t xml:space="preserve"> BR-116/RJ - km 048+477 Norte</t>
  </si>
  <si>
    <t xml:space="preserve"> BR-116/RJ - km 049+295 Norte</t>
  </si>
  <si>
    <t xml:space="preserve"> BR-116/RJ - km 075+455 Norte</t>
  </si>
  <si>
    <t xml:space="preserve"> BR-116/RJ - km 075+795 Norte</t>
  </si>
  <si>
    <t xml:space="preserve"> BR-116/RJ - km 076+752 Sul</t>
  </si>
  <si>
    <t xml:space="preserve"> BR-116/RJ - km 077+610 Sul</t>
  </si>
  <si>
    <t xml:space="preserve"> BR-116/RJ - km 078+354 Norte</t>
  </si>
  <si>
    <t xml:space="preserve"> BR-116/RJ - km 078+880 Norte</t>
  </si>
  <si>
    <t xml:space="preserve"> BR-116/RJ - km 079+459 Sul</t>
  </si>
  <si>
    <t xml:space="preserve"> BR-116/RJ - km 079+675 Sul</t>
  </si>
  <si>
    <t xml:space="preserve"> BR-116/RJ - km 080+035  Sul</t>
  </si>
  <si>
    <t xml:space="preserve"> BR-116/RJ - km 080+371 Sul</t>
  </si>
  <si>
    <t xml:space="preserve"> BR-116/RJ - km 080+471 Norte</t>
  </si>
  <si>
    <t xml:space="preserve"> BR-116/RJ - km 080+479 Norte</t>
  </si>
  <si>
    <t xml:space="preserve"> BR-116/RJ - km 080+492 Sul</t>
  </si>
  <si>
    <t xml:space="preserve"> BR-116/RJ - km 081+673 Sul</t>
  </si>
  <si>
    <t xml:space="preserve"> BR-116/RJ - km 082+230 Sul</t>
  </si>
  <si>
    <t xml:space="preserve"> BR-116/RJ - km 082+840 Sul</t>
  </si>
  <si>
    <t xml:space="preserve"> BR-116/RJ - km 082+910 Norte</t>
  </si>
  <si>
    <t xml:space="preserve"> BR-116/RJ - km 084+490 Sul</t>
  </si>
  <si>
    <t xml:space="preserve"> BR-116/RJ - km 085+835 Norte</t>
  </si>
  <si>
    <t xml:space="preserve"> BR-116/RJ - km 086+103 Sul</t>
  </si>
  <si>
    <t xml:space="preserve"> BR-116/RJ - km 086+135 Norte</t>
  </si>
  <si>
    <t xml:space="preserve"> BR-116/RJ - km 086+407 Sul</t>
  </si>
  <si>
    <t xml:space="preserve"> BR-116/RJ - km 086+687 Sul</t>
  </si>
  <si>
    <t xml:space="preserve"> BR-116/RJ - km 087+005 Sul</t>
  </si>
  <si>
    <t xml:space="preserve"> BR-116/RJ - km 087+510 Norte</t>
  </si>
  <si>
    <t xml:space="preserve"> BR-116/RJ - km 087+670 Sul</t>
  </si>
  <si>
    <t xml:space="preserve"> BR-116/RJ - km 087+889 Norte</t>
  </si>
  <si>
    <t xml:space="preserve"> BR-116/RJ - km 089+315 Norte</t>
  </si>
  <si>
    <t xml:space="preserve"> BR-116/RJ - km 089+469 Sul</t>
  </si>
  <si>
    <t xml:space="preserve"> BR-116/RJ - km 090+078 Norte</t>
  </si>
  <si>
    <t xml:space="preserve"> BR-116/RJ - km 092+090 Sul</t>
  </si>
  <si>
    <t xml:space="preserve"> BR-116/RJ - km 092+837 Norte</t>
  </si>
  <si>
    <t xml:space="preserve"> BR-116/RJ - km 094+010 Sul</t>
  </si>
  <si>
    <t xml:space="preserve"> BR-116/RJ - km 094+612 Norte</t>
  </si>
  <si>
    <t xml:space="preserve"> BR-116/RJ - km 096+759 Norte</t>
  </si>
  <si>
    <t xml:space="preserve"> BR-116/RJ - km 097+087 Sul</t>
  </si>
  <si>
    <t xml:space="preserve"> BR-116/RJ - km 097+102 Sul</t>
  </si>
  <si>
    <t xml:space="preserve"> BR-116/RJ - km 098+372 Norte</t>
  </si>
  <si>
    <t xml:space="preserve"> BR-116/RJ - km 098+544 Norte</t>
  </si>
  <si>
    <t xml:space="preserve"> BR-116/RJ - km 098+050 Sul</t>
  </si>
  <si>
    <t xml:space="preserve"> BR-116/RJ - km 098+855 Norte</t>
  </si>
  <si>
    <t xml:space="preserve"> BR-116/RJ - km 099+070 Sul</t>
  </si>
  <si>
    <t xml:space="preserve"> BR-116/RJ - km 100+032 Sul</t>
  </si>
  <si>
    <t xml:space="preserve"> BR-116/RJ - km 101+054 Sul</t>
  </si>
  <si>
    <t xml:space="preserve"> BR-116/RJ - km 101+269 Sul</t>
  </si>
  <si>
    <t xml:space="preserve"> BR-116/RJ - km 101+476 Sul</t>
  </si>
  <si>
    <t xml:space="preserve"> BR-116/RJ - km 102+095 Sul</t>
  </si>
  <si>
    <t xml:space="preserve"> BR-116/RJ - km 102+620 Sul</t>
  </si>
  <si>
    <t xml:space="preserve"> BR-116/RJ - km 103+206 Sul</t>
  </si>
  <si>
    <t xml:space="preserve"> BR-116/RJ - km 103+261 Norte</t>
  </si>
  <si>
    <t xml:space="preserve"> BR-116/RJ - km 104+110 Sul</t>
  </si>
  <si>
    <t xml:space="preserve"> BR-116/RJ - km 104+426 Sul</t>
  </si>
  <si>
    <t xml:space="preserve"> BR-116/RJ - km 104+443 Norte</t>
  </si>
  <si>
    <t xml:space="preserve"> BR-116/RJ - km 105+156 Sul</t>
  </si>
  <si>
    <t xml:space="preserve"> BR-116/RJ - km 105+576 Norte</t>
  </si>
  <si>
    <t xml:space="preserve"> BR-116/RJ - km 105+643 Sul</t>
  </si>
  <si>
    <t xml:space="preserve"> BR-116/RJ - km 106+315 Norte</t>
  </si>
  <si>
    <t xml:space="preserve"> BR-116/RJ - km 106+672 Sul</t>
  </si>
  <si>
    <t xml:space="preserve"> BR-116/RJ - km 107+296 Norte</t>
  </si>
  <si>
    <t xml:space="preserve"> BR-116/RJ - km 109+224 Sul</t>
  </si>
  <si>
    <t xml:space="preserve"> BR-116/RJ - km 113+143 Norte</t>
  </si>
  <si>
    <t xml:space="preserve"> BR-116/RJ - km 121+450 Norte</t>
  </si>
  <si>
    <t xml:space="preserve"> BR-116/RJ - km 121+900 Sul</t>
  </si>
  <si>
    <t xml:space="preserve"> BR-116/RJ - km 123+180 Sul</t>
  </si>
  <si>
    <t xml:space="preserve"> BR-116/RJ - km 123+320 Sul</t>
  </si>
  <si>
    <t xml:space="preserve"> BR-116/RJ - km 131+010 Norte</t>
  </si>
  <si>
    <t xml:space="preserve"> BR-116/RJ - km 133+900 Norte</t>
  </si>
  <si>
    <t xml:space="preserve"> BR-116/RJ - km 135+640 Norte</t>
  </si>
  <si>
    <t xml:space="preserve"> BR-116/RJ - km 137+720 Norte</t>
  </si>
  <si>
    <t>BR-116/RJ - km 83+476 Norte</t>
  </si>
  <si>
    <t>BR-116/RJ - km 91+375 Norte</t>
  </si>
  <si>
    <t>BR-116/RJ - km 110+005 Sul</t>
  </si>
  <si>
    <t>BR-465/RJ - km 015+839 Norte</t>
  </si>
  <si>
    <t xml:space="preserve"> BR-465/RJ - km 003+624 Sul</t>
  </si>
  <si>
    <t xml:space="preserve"> BR-465/RJ - km 005+737 Sul</t>
  </si>
  <si>
    <t>BR-493/RJ - km 025+110 Norte</t>
  </si>
  <si>
    <t>BR-493/RJ - km 063+259 Sul</t>
  </si>
  <si>
    <t>BR-493/RJ - km 070+019 Norte</t>
  </si>
  <si>
    <t>BR-493/RJ - km 074+895 Norte</t>
  </si>
  <si>
    <t xml:space="preserve"> BR-493/RJ - km 004+840 Norte</t>
  </si>
  <si>
    <t xml:space="preserve"> BR-493/RJ - km 017+400 Sul</t>
  </si>
  <si>
    <t xml:space="preserve"> BR-493/RJ - km 022+150 Norte</t>
  </si>
  <si>
    <t xml:space="preserve"> BR-493/RJ - km 120+380 Sul</t>
  </si>
  <si>
    <t xml:space="preserve"> BR-493/RJ - km 121+050 Sul</t>
  </si>
  <si>
    <t xml:space="preserve"> BR-493/RJ - km 123+068 Norte</t>
  </si>
  <si>
    <t xml:space="preserve"> BR-493/RJ - km 124+005 Norte</t>
  </si>
  <si>
    <t xml:space="preserve"> BR-493/RJ - km 124+415 Sul</t>
  </si>
  <si>
    <t xml:space="preserve"> BR-493/RJ - km 064+850 Sul</t>
  </si>
  <si>
    <t xml:space="preserve"> BR-493/RJ - km 065+720 Sul</t>
  </si>
  <si>
    <t xml:space="preserve"> BR-493/RJ - km 067+445 Sul</t>
  </si>
  <si>
    <t xml:space="preserve"> BR-493/RJ - km 068+913 Sul</t>
  </si>
  <si>
    <t xml:space="preserve"> BR-493/RJ - km 069+233 Sul</t>
  </si>
  <si>
    <t xml:space="preserve"> BR-493/RJ - km 069+463 Sul</t>
  </si>
  <si>
    <t xml:space="preserve"> BR-493/RJ - km 070+219 Sul</t>
  </si>
  <si>
    <t xml:space="preserve"> BR-493/RJ - km 070+370 Sul</t>
  </si>
  <si>
    <t xml:space="preserve"> BR-493/RJ - km 070+900 Sul</t>
  </si>
  <si>
    <t xml:space="preserve"> BR-493/RJ - km 072+129 Sul</t>
  </si>
  <si>
    <t xml:space="preserve"> BR-493/RJ - km 072+799 Norte</t>
  </si>
  <si>
    <t xml:space="preserve"> BR-493/RJ - km 073+549 Sul</t>
  </si>
  <si>
    <t xml:space="preserve"> BR-493/RJ - km 074+060 Norte</t>
  </si>
  <si>
    <t xml:space="preserve"> BR-493/RJ - km 075+454 Norte</t>
  </si>
  <si>
    <t xml:space="preserve"> BR-493/RJ - km 081+873 Sul</t>
  </si>
  <si>
    <t xml:space="preserve"> BR-493/RJ - km 083+799 Sul</t>
  </si>
  <si>
    <t xml:space="preserve"> BR-493/RJ - km 085+325 Norte</t>
  </si>
  <si>
    <t xml:space="preserve"> BR-493/RJ - km 086+204 Norte</t>
  </si>
  <si>
    <t xml:space="preserve"> BR-493/RJ - km 088+254 Sul</t>
  </si>
  <si>
    <t xml:space="preserve"> BR-493/RJ - km 088+325 Norte</t>
  </si>
  <si>
    <t xml:space="preserve"> BR-493/RJ - km 096+275 Sul</t>
  </si>
  <si>
    <t xml:space="preserve"> BR-493/RJ - km 103+100 Sul</t>
  </si>
  <si>
    <t xml:space="preserve"> BR-493/RJ - km 117+850 Sul</t>
  </si>
  <si>
    <t xml:space="preserve"> BR-493/RJ - km 119+476 Sul</t>
  </si>
  <si>
    <t xml:space="preserve"> BR-493/RJ - km 119+544 Sul</t>
  </si>
  <si>
    <t>BR-116/RJ - km 172+770 Norte</t>
  </si>
  <si>
    <t>BR-116/RJ - km 176+360 Sul</t>
  </si>
  <si>
    <t>BR-116/RJ - km 179+800 Sul</t>
  </si>
  <si>
    <t>BR-116/RJ - km 179+934 Norte</t>
  </si>
  <si>
    <t>BR-116/RJ - km 180+420 Norte</t>
  </si>
  <si>
    <t>BR-116/RJ - km 180+576 Norte</t>
  </si>
  <si>
    <t>BR-116/RJ - km 190+674 Norte</t>
  </si>
  <si>
    <t>BR-116/RJ - km 195+244 Sul</t>
  </si>
  <si>
    <t>BR-116/RJ - km 195+329 Sul</t>
  </si>
  <si>
    <t>BR-116/RJ - km 197+230 Sul</t>
  </si>
  <si>
    <t>BR-116/RJ - km 198+090 Norte</t>
  </si>
  <si>
    <t>BR-116/RJ - km 198+864 Sul</t>
  </si>
  <si>
    <t>BR-116/RJ - km 201+837 Norte</t>
  </si>
  <si>
    <t>BR-116/RJ - km 203+091 Norte</t>
  </si>
  <si>
    <t>BR-116/RJ - km 203+572 Norte</t>
  </si>
  <si>
    <t>BR-116/RJ - km 204+992 SUL</t>
  </si>
  <si>
    <t>BR-116/RJ - km 206+223 Sul</t>
  </si>
  <si>
    <t>BR-116/RJ - km 206+467 Sul</t>
  </si>
  <si>
    <t>BR-116/RJ - km 206+549 Norte</t>
  </si>
  <si>
    <t>BR-116/RJ - km 211+360 Norte</t>
  </si>
  <si>
    <t>BR-116/RJ - km 211+898 Norte</t>
  </si>
  <si>
    <t xml:space="preserve"> BR-116/RJ - km 173+940 Sul</t>
  </si>
  <si>
    <t xml:space="preserve"> BR-116/RJ - km 174+000 Sul</t>
  </si>
  <si>
    <t xml:space="preserve"> BR-116/RJ - km 174+192 Sul</t>
  </si>
  <si>
    <t xml:space="preserve"> BR-116/RJ - km 174+320 Norte</t>
  </si>
  <si>
    <t xml:space="preserve"> BR-116/RJ - km 174+442 Sul</t>
  </si>
  <si>
    <t xml:space="preserve"> BR-116/RJ - km 175+877 Norte</t>
  </si>
  <si>
    <t xml:space="preserve"> BR-116/RJ - km 176+015 Norte</t>
  </si>
  <si>
    <t xml:space="preserve"> BR-116/RJ - km 176+214 Norte</t>
  </si>
  <si>
    <t xml:space="preserve"> BR-116/RJ - km 176+456 Norte</t>
  </si>
  <si>
    <t xml:space="preserve"> BR-116/RJ - km 184+434 Norte</t>
  </si>
  <si>
    <t xml:space="preserve"> BR-116/RJ - km 188+415 Sul</t>
  </si>
  <si>
    <t xml:space="preserve"> BR-116/RJ - km 188+873 Sul</t>
  </si>
  <si>
    <t xml:space="preserve"> BR-116/RJ - km 189+291 Sul</t>
  </si>
  <si>
    <t xml:space="preserve"> BR-116/RJ - km 189+796 Sul</t>
  </si>
  <si>
    <t xml:space="preserve"> BR-116/RJ - km 190+130 Sul</t>
  </si>
  <si>
    <t xml:space="preserve"> BR-116/RJ - km 190+471 Norte</t>
  </si>
  <si>
    <t xml:space="preserve"> BR-116/RJ - km 191+025 Sul</t>
  </si>
  <si>
    <t xml:space="preserve"> BR-116/RJ - km 191+091 Norte</t>
  </si>
  <si>
    <t xml:space="preserve"> BR-116/RJ - km 192+498 Sul</t>
  </si>
  <si>
    <t xml:space="preserve"> BR-116/RJ - km 192+685 Norte</t>
  </si>
  <si>
    <t xml:space="preserve"> BR-116/RJ - km 193+648 Sul</t>
  </si>
  <si>
    <t xml:space="preserve"> BR-116/RJ - km 193+834 Norte</t>
  </si>
  <si>
    <t xml:space="preserve"> BR-116/RJ - km 194+476 Norte</t>
  </si>
  <si>
    <t xml:space="preserve"> BR-116/RJ - km 194+658 Norte</t>
  </si>
  <si>
    <t xml:space="preserve"> BR-116/RJ - km 195+191 Norte</t>
  </si>
  <si>
    <t xml:space="preserve"> BR-116/RJ - km 195+523 Norte</t>
  </si>
  <si>
    <t xml:space="preserve"> BR-116/RJ - km 196+088 Norte</t>
  </si>
  <si>
    <t xml:space="preserve"> BR-116/RJ - km 196+097 Sul</t>
  </si>
  <si>
    <t xml:space="preserve"> BR-116/RJ - km 196+170 Norte</t>
  </si>
  <si>
    <t xml:space="preserve"> BR-116/RJ - km 196+511 Norte</t>
  </si>
  <si>
    <t xml:space="preserve"> BR-116/RJ - km 196+770 Norte</t>
  </si>
  <si>
    <t xml:space="preserve"> BR-116/RJ - km 196+814 Norte</t>
  </si>
  <si>
    <t xml:space="preserve"> BR-116/RJ - km 197+309 Norte</t>
  </si>
  <si>
    <t xml:space="preserve"> BR-116/RJ - km 197+399 Sul</t>
  </si>
  <si>
    <t xml:space="preserve"> BR-116/RJ - km 197+546 Sul</t>
  </si>
  <si>
    <t xml:space="preserve"> BR-116/RJ - km 198+103 Sul</t>
  </si>
  <si>
    <t xml:space="preserve"> BR-116/RJ - km 198+294 Sul</t>
  </si>
  <si>
    <t xml:space="preserve"> BR-116/RJ - km 198+624 Sul</t>
  </si>
  <si>
    <t xml:space="preserve"> BR-116/RJ - km 200+403 Sul</t>
  </si>
  <si>
    <t xml:space="preserve"> BR-116/RJ - km 201+234 Sul</t>
  </si>
  <si>
    <t xml:space="preserve"> BR-116/RJ - km 201+353 Sul</t>
  </si>
  <si>
    <t xml:space="preserve"> BR-116/RJ - km 201+853 Sul</t>
  </si>
  <si>
    <t xml:space="preserve"> BR-116/RJ - km 202+412 Sul</t>
  </si>
  <si>
    <t xml:space="preserve"> BR-116/RJ - km 202+745 Sul</t>
  </si>
  <si>
    <t xml:space="preserve"> BR-116/RJ - km 203+430 Sul</t>
  </si>
  <si>
    <t xml:space="preserve"> BR-116/RJ - km 206+758 Sul</t>
  </si>
  <si>
    <t xml:space="preserve"> BR-116/RJ - km 207+109 Sul</t>
  </si>
  <si>
    <t xml:space="preserve"> BR-116/RJ - km 207+263 Sul</t>
  </si>
  <si>
    <t xml:space="preserve"> BR-116/RJ - km 208+322 Sul</t>
  </si>
  <si>
    <t xml:space="preserve"> BR-116/RJ - km 208+408 Sul</t>
  </si>
  <si>
    <t xml:space="preserve"> BR-116/RJ - km 208+810 Norte</t>
  </si>
  <si>
    <t xml:space="preserve"> BR-116/RJ - km 211+602 Sul</t>
  </si>
  <si>
    <t xml:space="preserve"> BR-116/RJ - km 212+284 Norte</t>
  </si>
  <si>
    <t xml:space="preserve"> BR-116/RJ - km 214+740 Norte</t>
  </si>
  <si>
    <t>Postos de Pesagem - BR-116/MG - km 801+690 - Além Paraíba</t>
  </si>
  <si>
    <t>Postos de Pesagem - BR-116/RJ - km 73,990 - Teresópolis</t>
  </si>
  <si>
    <t>BR-493/RJ - km 061+720 - Passagem Inferior - E</t>
  </si>
  <si>
    <t>BR-116/RJ - km 118+490 - Ponte sobre o Rio Escuro - S</t>
  </si>
  <si>
    <t>BR-493/RJ - km 061+720 - Passagem Inferior - I</t>
  </si>
  <si>
    <t>BR-493/RJ - km 062+720 - Passagem Inferior - E</t>
  </si>
  <si>
    <t>BR-493/RJ - km 062+740 - Passagem Inferior - I</t>
  </si>
  <si>
    <t>BR-493/RJ - km 115+170 - Passagem Inferior - E</t>
  </si>
  <si>
    <t>BR-493/RJ - km 115+230 - Passagem Inferior - I</t>
  </si>
  <si>
    <t>BR-493/RJ - km 118+250 - Passagem Inferior - E</t>
  </si>
  <si>
    <t>BR-493/RJ - km 118+290 - Passagem Inferior - I</t>
  </si>
  <si>
    <t>BR-116/RJ - km 118+490 - Ponte sobre o Rio Escuro - N</t>
  </si>
  <si>
    <t>BR-116/RJ - km 119+650 - Ponte sobre o Rio Magé - S</t>
  </si>
  <si>
    <t>BR-116/RJ - km 119+650 - Ponte sobre o Rio Magé - N</t>
  </si>
  <si>
    <t>BR-493/RJ - km 048+870 - Passagem Inferior (Rua Paraná) - EI</t>
  </si>
  <si>
    <t>BR-493/RJ - km 049+630 - Passagem Inferior - EI</t>
  </si>
  <si>
    <t>BR-493/RJ - km 063+950 - Viaduto sobre Estrada Iguaçu Velho - E</t>
  </si>
  <si>
    <t>BR-493/RJ - km 117+770 - Passagem Inferior - I</t>
  </si>
  <si>
    <t>BR-493/RJ - km 117+850 - Passagem Inferior  E</t>
  </si>
  <si>
    <t>BR-116/RJ - km 118+900 - Ponte sobre o Rio Escuro II - NS</t>
  </si>
  <si>
    <t>BR-493/RJ - km 048+900 - Passagem Inferior - E</t>
  </si>
  <si>
    <t>BR-493/RJ - km 048+920 - Passagem Inferior - I</t>
  </si>
  <si>
    <t>BR-493/RJ - km 048+830 - Ponte sobre o Rio Calombé - E</t>
  </si>
  <si>
    <t>BR-493/RJ - km 048+830 - Ponte sobre o Rio Calombé - I</t>
  </si>
  <si>
    <t>BR-493/RJ - km 063+950 - Viaduto sobre Estrada Iguaçu Velho - I</t>
  </si>
  <si>
    <t>BR-493/RJ - km 065+170 - Ponte - E</t>
  </si>
  <si>
    <t>BR-493/RJ - km 065+180 - Passagem Inferior - I</t>
  </si>
  <si>
    <t>BR-465/RJ - km 22+080 - Ponte sobre Rio (seco) - N</t>
  </si>
  <si>
    <t>BR-116/RJ - km 118+900 - Viaduto Santo Aleixo - T</t>
  </si>
  <si>
    <t>BR-465/RJ - km 21+840 - Ponte sobre Rio - NS</t>
  </si>
  <si>
    <t>BR-465/RJ - km 22+120 - Passagem Inferior (Acesso à AMBEV) - S</t>
  </si>
  <si>
    <t>BR-465/RJ - km 22+150 - Passagem Inferior (Acesso à AMBEV) - S</t>
  </si>
  <si>
    <t>BR-493/RJ - km 064+180 - Ponte - I</t>
  </si>
  <si>
    <t>BR-493/RJ - km 064+290 - Ponte - E</t>
  </si>
  <si>
    <t>BR-493/RJ - km 065+440 - Passagem Inferior - E</t>
  </si>
  <si>
    <t>BR-493/RJ - km 065+420 - Passagem Superior - I</t>
  </si>
  <si>
    <t>3.4.6.2 - Postos de Pesagem Novos</t>
  </si>
  <si>
    <r>
      <rPr>
        <b/>
        <vertAlign val="superscript"/>
        <sz val="11"/>
        <color theme="2" tint="-0.749992370372631"/>
        <rFont val="Calibri"/>
        <family val="2"/>
        <scheme val="minor"/>
      </rPr>
      <t>2</t>
    </r>
    <r>
      <rPr>
        <b/>
        <sz val="11"/>
        <color theme="2" tint="-0.749992370372631"/>
        <rFont val="Calibri"/>
        <family val="2"/>
        <scheme val="minor"/>
      </rPr>
      <t xml:space="preserve"> A respectiva obrigação está prevista no PER para o 2° ano, mas foi alterada no Termo Aditivo (SEI nº 17493174).</t>
    </r>
  </si>
  <si>
    <r>
      <t xml:space="preserve">                                           PLANEJAMENTO QUINQUENAL DE OBRAS
</t>
    </r>
    <r>
      <rPr>
        <b/>
        <sz val="11"/>
        <color theme="2" tint="-0.749992370372631"/>
        <rFont val="Calibri"/>
        <family val="2"/>
        <scheme val="minor"/>
      </rPr>
      <t xml:space="preserve">                                                3.2 FRENTE DE AMPLIAÇÃO DE CAPACIDADE, MELHORIAS E MANUTENÇÃO DE NÍVEL DE SERVIÇO</t>
    </r>
  </si>
  <si>
    <t>3.1.8 - SISTEMAS ELÉTRICOS E DE ILUMINAÇÃO</t>
  </si>
  <si>
    <t>03</t>
  </si>
  <si>
    <r>
      <t xml:space="preserve">                                               PLANEJAMENTO QUINQUENAL DE OBRAS
</t>
    </r>
    <r>
      <rPr>
        <b/>
        <sz val="11"/>
        <color theme="2" tint="-0.749992370372631"/>
        <rFont val="Calibri"/>
        <family val="2"/>
        <scheme val="minor"/>
      </rPr>
      <t xml:space="preserve">                                                        3.1 FRENTE DE RECUPERAÇÃO E MANUTENÇÃO</t>
    </r>
  </si>
  <si>
    <t xml:space="preserve">                                           PLANEJAMENTO QUINQUENAL - ATIVIDADES PRÉVIAS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</si>
</sst>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mm"/>
    <numFmt numFmtId="165" formatCode="dd/mm/yy"/>
    <numFmt numFmtId="166" formatCode="0.000"/>
    <numFmt numFmtId="167" formatCode="0.0%;\-0.0%;;@"/>
    <numFmt numFmtId="168" formatCode="0%;\-0%;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1"/>
      <color theme="2" tint="-0.749992370372631"/>
      <name val="Calibri"/>
      <family val="2"/>
      <scheme val="minor"/>
    </font>
    <font>
      <vertAlign val="superscript"/>
      <sz val="11"/>
      <color theme="2" tint="-0.749992370372631"/>
      <name val="Calibri"/>
      <family val="2"/>
      <scheme val="minor"/>
    </font>
    <font>
      <sz val="11"/>
      <color theme="1"/>
      <name val="Century Gothic"/>
      <family val="2"/>
    </font>
    <font>
      <sz val="11"/>
      <color rgb="FF3A3838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rgb="FFAEAAAA"/>
      </left>
      <right style="thin">
        <color rgb="FFAEAAAA"/>
      </right>
      <top style="thin">
        <color rgb="FFAEAAAA"/>
      </top>
      <bottom style="thin">
        <color rgb="FFAEAAAA"/>
      </bottom>
      <diagonal/>
    </border>
    <border>
      <left style="thin">
        <color rgb="FFAEAAAA"/>
      </left>
      <right/>
      <top style="thin">
        <color rgb="FFAEAAAA"/>
      </top>
      <bottom/>
      <diagonal/>
    </border>
    <border>
      <left style="thin">
        <color rgb="FFAEAAAA"/>
      </left>
      <right/>
      <top style="thin">
        <color rgb="FFAEAAAA"/>
      </top>
      <bottom style="thin">
        <color rgb="FFAEAAAA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rgb="FFAEAAAA"/>
      </bottom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/>
      <diagonal/>
    </border>
  </borders>
  <cellStyleXfs count="7">
    <xf numFmtId="0" fontId="0" fillId="0" borderId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indent="1"/>
    </xf>
    <xf numFmtId="17" fontId="1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9" borderId="1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166" fontId="3" fillId="10" borderId="5" xfId="0" applyNumberFormat="1" applyFont="1" applyFill="1" applyBorder="1" applyAlignment="1">
      <alignment horizontal="right" vertical="center"/>
    </xf>
    <xf numFmtId="17" fontId="3" fillId="10" borderId="5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right" vertical="center"/>
    </xf>
    <xf numFmtId="17" fontId="2" fillId="0" borderId="8" xfId="1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right" vertical="center"/>
    </xf>
    <xf numFmtId="17" fontId="2" fillId="0" borderId="6" xfId="1" applyNumberFormat="1" applyFont="1" applyBorder="1" applyAlignment="1">
      <alignment horizontal="center" vertical="center"/>
    </xf>
    <xf numFmtId="17" fontId="2" fillId="0" borderId="1" xfId="1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right" vertical="center"/>
    </xf>
    <xf numFmtId="17" fontId="3" fillId="2" borderId="5" xfId="1" applyNumberFormat="1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left" vertical="center" indent="2"/>
    </xf>
    <xf numFmtId="166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wrapText="1"/>
    </xf>
    <xf numFmtId="0" fontId="1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2"/>
    </xf>
    <xf numFmtId="0" fontId="3" fillId="0" borderId="0" xfId="0" applyFont="1" applyAlignment="1">
      <alignment wrapText="1"/>
    </xf>
    <xf numFmtId="164" fontId="9" fillId="6" borderId="1" xfId="0" applyNumberFormat="1" applyFont="1" applyFill="1" applyBorder="1" applyAlignment="1">
      <alignment horizontal="left" vertical="center"/>
    </xf>
    <xf numFmtId="164" fontId="9" fillId="8" borderId="1" xfId="0" applyNumberFormat="1" applyFont="1" applyFill="1" applyBorder="1" applyAlignment="1">
      <alignment horizontal="left" vertical="center"/>
    </xf>
    <xf numFmtId="167" fontId="3" fillId="2" borderId="5" xfId="1" applyNumberFormat="1" applyFont="1" applyFill="1" applyBorder="1" applyAlignment="1">
      <alignment horizontal="center" vertical="center"/>
    </xf>
    <xf numFmtId="167" fontId="3" fillId="10" borderId="5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3"/>
    </xf>
    <xf numFmtId="0" fontId="3" fillId="11" borderId="1" xfId="0" applyFont="1" applyFill="1" applyBorder="1" applyAlignment="1">
      <alignment horizontal="left" vertical="center" indent="2"/>
    </xf>
    <xf numFmtId="0" fontId="3" fillId="11" borderId="1" xfId="0" applyFont="1" applyFill="1" applyBorder="1" applyAlignment="1">
      <alignment horizontal="center" vertical="center"/>
    </xf>
    <xf numFmtId="166" fontId="3" fillId="11" borderId="1" xfId="0" applyNumberFormat="1" applyFont="1" applyFill="1" applyBorder="1" applyAlignment="1">
      <alignment horizontal="right" vertical="center"/>
    </xf>
    <xf numFmtId="17" fontId="3" fillId="11" borderId="1" xfId="1" applyNumberFormat="1" applyFont="1" applyFill="1" applyBorder="1" applyAlignment="1">
      <alignment horizontal="center" vertical="center"/>
    </xf>
    <xf numFmtId="167" fontId="3" fillId="11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9" fontId="9" fillId="0" borderId="1" xfId="1" quotePrefix="1" applyFont="1" applyBorder="1" applyAlignment="1">
      <alignment horizontal="center" vertical="center"/>
    </xf>
    <xf numFmtId="167" fontId="3" fillId="10" borderId="1" xfId="1" applyNumberFormat="1" applyFont="1" applyFill="1" applyBorder="1" applyAlignment="1">
      <alignment horizontal="center" vertical="center"/>
    </xf>
    <xf numFmtId="168" fontId="3" fillId="10" borderId="1" xfId="1" applyNumberFormat="1" applyFont="1" applyFill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168" fontId="3" fillId="11" borderId="1" xfId="1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indent="3"/>
    </xf>
    <xf numFmtId="0" fontId="2" fillId="12" borderId="1" xfId="0" applyFont="1" applyFill="1" applyBorder="1" applyAlignment="1">
      <alignment horizontal="center" vertical="center"/>
    </xf>
    <xf numFmtId="166" fontId="2" fillId="12" borderId="1" xfId="0" applyNumberFormat="1" applyFont="1" applyFill="1" applyBorder="1" applyAlignment="1">
      <alignment horizontal="right" vertical="center"/>
    </xf>
    <xf numFmtId="17" fontId="2" fillId="12" borderId="1" xfId="1" applyNumberFormat="1" applyFont="1" applyFill="1" applyBorder="1" applyAlignment="1">
      <alignment horizontal="center" vertical="center"/>
    </xf>
    <xf numFmtId="168" fontId="2" fillId="12" borderId="1" xfId="1" applyNumberFormat="1" applyFont="1" applyFill="1" applyBorder="1" applyAlignment="1">
      <alignment horizontal="center" vertical="center"/>
    </xf>
    <xf numFmtId="9" fontId="9" fillId="12" borderId="1" xfId="1" quotePrefix="1" applyFont="1" applyFill="1" applyBorder="1" applyAlignment="1">
      <alignment horizontal="center" vertical="center"/>
    </xf>
    <xf numFmtId="0" fontId="2" fillId="12" borderId="0" xfId="0" applyFont="1" applyFill="1"/>
    <xf numFmtId="0" fontId="2" fillId="12" borderId="8" xfId="0" applyFont="1" applyFill="1" applyBorder="1" applyAlignment="1">
      <alignment horizontal="center" vertical="center"/>
    </xf>
    <xf numFmtId="166" fontId="2" fillId="12" borderId="8" xfId="0" applyNumberFormat="1" applyFont="1" applyFill="1" applyBorder="1" applyAlignment="1">
      <alignment horizontal="right" vertical="center"/>
    </xf>
    <xf numFmtId="17" fontId="2" fillId="12" borderId="8" xfId="1" applyNumberFormat="1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left" vertical="center" indent="3"/>
    </xf>
    <xf numFmtId="43" fontId="2" fillId="0" borderId="8" xfId="3" applyFont="1" applyBorder="1" applyAlignment="1">
      <alignment horizontal="right" vertical="center"/>
    </xf>
    <xf numFmtId="0" fontId="1" fillId="13" borderId="6" xfId="0" applyFont="1" applyFill="1" applyBorder="1" applyAlignment="1">
      <alignment horizontal="left" vertical="center" indent="1"/>
    </xf>
    <xf numFmtId="0" fontId="1" fillId="13" borderId="6" xfId="0" applyFont="1" applyFill="1" applyBorder="1" applyAlignment="1">
      <alignment horizontal="center" vertical="center"/>
    </xf>
    <xf numFmtId="168" fontId="3" fillId="10" borderId="5" xfId="1" applyNumberFormat="1" applyFont="1" applyFill="1" applyBorder="1" applyAlignment="1">
      <alignment horizontal="center" vertical="center"/>
    </xf>
    <xf numFmtId="0" fontId="3" fillId="10" borderId="5" xfId="1" applyNumberFormat="1" applyFont="1" applyFill="1" applyBorder="1" applyAlignment="1">
      <alignment horizontal="center" vertical="center"/>
    </xf>
    <xf numFmtId="166" fontId="3" fillId="10" borderId="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 indent="3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17" fontId="14" fillId="0" borderId="12" xfId="0" applyNumberFormat="1" applyFont="1" applyBorder="1" applyAlignment="1">
      <alignment horizontal="center" vertical="center"/>
    </xf>
    <xf numFmtId="167" fontId="15" fillId="12" borderId="1" xfId="1" applyNumberFormat="1" applyFont="1" applyFill="1" applyBorder="1" applyAlignment="1">
      <alignment horizontal="center" vertical="center"/>
    </xf>
    <xf numFmtId="9" fontId="15" fillId="14" borderId="12" xfId="0" applyNumberFormat="1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left" vertical="center" indent="3"/>
    </xf>
    <xf numFmtId="0" fontId="14" fillId="15" borderId="13" xfId="0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right" vertical="center"/>
    </xf>
    <xf numFmtId="17" fontId="14" fillId="15" borderId="12" xfId="0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9" fontId="14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9" fontId="14" fillId="15" borderId="12" xfId="0" applyNumberFormat="1" applyFont="1" applyFill="1" applyBorder="1" applyAlignment="1">
      <alignment horizontal="center" vertical="center"/>
    </xf>
    <xf numFmtId="0" fontId="16" fillId="15" borderId="12" xfId="0" applyFont="1" applyFill="1" applyBorder="1" applyAlignment="1">
      <alignment horizontal="center" vertical="center"/>
    </xf>
    <xf numFmtId="0" fontId="14" fillId="15" borderId="14" xfId="0" applyFont="1" applyFill="1" applyBorder="1" applyAlignment="1">
      <alignment horizontal="left" vertical="center" indent="3"/>
    </xf>
    <xf numFmtId="0" fontId="14" fillId="15" borderId="14" xfId="0" applyFont="1" applyFill="1" applyBorder="1" applyAlignment="1">
      <alignment horizontal="center" vertical="center"/>
    </xf>
    <xf numFmtId="0" fontId="14" fillId="15" borderId="14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12" borderId="8" xfId="0" applyFont="1" applyFill="1" applyBorder="1" applyAlignment="1">
      <alignment horizontal="left" vertical="center" indent="2"/>
    </xf>
    <xf numFmtId="0" fontId="2" fillId="12" borderId="6" xfId="0" applyFont="1" applyFill="1" applyBorder="1" applyAlignment="1">
      <alignment horizontal="left" vertical="center" indent="2"/>
    </xf>
    <xf numFmtId="0" fontId="2" fillId="12" borderId="6" xfId="0" applyFont="1" applyFill="1" applyBorder="1" applyAlignment="1">
      <alignment horizontal="center" vertical="center"/>
    </xf>
    <xf numFmtId="166" fontId="2" fillId="12" borderId="6" xfId="0" applyNumberFormat="1" applyFont="1" applyFill="1" applyBorder="1" applyAlignment="1">
      <alignment horizontal="right" vertical="center"/>
    </xf>
    <xf numFmtId="166" fontId="2" fillId="12" borderId="8" xfId="0" applyNumberFormat="1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left" vertical="center" indent="3"/>
    </xf>
    <xf numFmtId="0" fontId="15" fillId="0" borderId="8" xfId="0" applyFont="1" applyBorder="1" applyAlignment="1">
      <alignment horizontal="left" vertical="center" indent="2"/>
    </xf>
    <xf numFmtId="0" fontId="15" fillId="0" borderId="8" xfId="0" applyFont="1" applyBorder="1" applyAlignment="1">
      <alignment horizontal="center" vertical="center"/>
    </xf>
    <xf numFmtId="166" fontId="15" fillId="0" borderId="8" xfId="0" applyNumberFormat="1" applyFont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17" fontId="15" fillId="0" borderId="8" xfId="1" applyNumberFormat="1" applyFont="1" applyBorder="1" applyAlignment="1">
      <alignment horizontal="center" vertical="center"/>
    </xf>
    <xf numFmtId="167" fontId="15" fillId="0" borderId="1" xfId="1" applyNumberFormat="1" applyFont="1" applyBorder="1" applyAlignment="1">
      <alignment horizontal="center" vertical="center"/>
    </xf>
    <xf numFmtId="0" fontId="15" fillId="0" borderId="0" xfId="0" applyFont="1"/>
    <xf numFmtId="0" fontId="15" fillId="12" borderId="8" xfId="0" applyFont="1" applyFill="1" applyBorder="1" applyAlignment="1">
      <alignment horizontal="left" vertical="center" indent="2"/>
    </xf>
    <xf numFmtId="17" fontId="15" fillId="0" borderId="1" xfId="0" applyNumberFormat="1" applyFont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 vertical="center" wrapText="1"/>
    </xf>
    <xf numFmtId="164" fontId="1" fillId="8" borderId="9" xfId="0" applyNumberFormat="1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</cellXfs>
  <cellStyles count="7">
    <cellStyle name="Normal" xfId="0" builtinId="0"/>
    <cellStyle name="Porcentagem" xfId="1" builtinId="5"/>
    <cellStyle name="Porcentagem 2" xfId="2" xr:uid="{C06E7533-D20B-4595-8388-EC46521CAE2B}"/>
    <cellStyle name="Vírgula" xfId="3" builtinId="3"/>
    <cellStyle name="Vírgula 2" xfId="6" xr:uid="{00000000-0005-0000-0000-00002F000000}"/>
    <cellStyle name="Vírgula 3" xfId="5" xr:uid="{00000000-0005-0000-0000-00002F000000}"/>
    <cellStyle name="Vírgula 4" xfId="4" xr:uid="{00000000-0005-0000-0000-000030000000}"/>
  </cellStyles>
  <dxfs count="17">
    <dxf>
      <fill>
        <patternFill>
          <bgColor theme="5" tint="-0.24994659260841701"/>
        </patternFill>
      </fill>
      <border>
        <left/>
        <righ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  <dxf>
      <fill>
        <patternFill>
          <bgColor theme="4" tint="-0.24994659260841701"/>
        </patternFill>
      </fill>
      <border>
        <lef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266233</xdr:colOff>
      <xdr:row>0</xdr:row>
      <xdr:rowOff>94699</xdr:rowOff>
    </xdr:from>
    <xdr:to>
      <xdr:col>1</xdr:col>
      <xdr:colOff>1765136</xdr:colOff>
      <xdr:row>3</xdr:row>
      <xdr:rowOff>45291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64892FCC-369D-4427-95B0-269EA244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83" y="94699"/>
          <a:ext cx="1498903" cy="541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134999</xdr:colOff>
      <xdr:row>0</xdr:row>
      <xdr:rowOff>150791</xdr:rowOff>
    </xdr:from>
    <xdr:to>
      <xdr:col>1</xdr:col>
      <xdr:colOff>1614217</xdr:colOff>
      <xdr:row>3</xdr:row>
      <xdr:rowOff>101383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53DDE780-C9C0-4AF0-ADB7-2701DDF7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82" y="150791"/>
          <a:ext cx="1479218" cy="553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89647</xdr:colOff>
      <xdr:row>0</xdr:row>
      <xdr:rowOff>72474</xdr:rowOff>
    </xdr:from>
    <xdr:ext cx="1493195" cy="569454"/>
    <xdr:pic>
      <xdr:nvPicPr>
        <xdr:cNvPr id="2" name="Imagem 1">
          <a:extLst>
            <a:ext uri="{FF2B5EF4-FFF2-40B4-BE49-F238E27FC236}">
              <a16:creationId xmlns:a16="http://schemas.microsoft.com/office/drawing/2014/main" id="{2B18BB41-8EC4-4D6A-AC3C-6AF48A414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2" y="72474"/>
          <a:ext cx="1493195" cy="5694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59B1-BCA5-4D70-99C3-CC3A7F6FB4C8}">
  <sheetPr>
    <outlinePr summaryBelow="0"/>
    <pageSetUpPr fitToPage="1"/>
  </sheetPr>
  <dimension ref="B1:R973"/>
  <sheetViews>
    <sheetView showGridLines="0" tabSelected="1" zoomScaleNormal="100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activeCell="C29" sqref="C29"/>
    </sheetView>
  </sheetViews>
  <sheetFormatPr defaultColWidth="8.85546875" defaultRowHeight="15" outlineLevelRow="2" x14ac:dyDescent="0.25"/>
  <cols>
    <col min="1" max="1" width="2.85546875" style="18" customWidth="1"/>
    <col min="2" max="2" width="67.140625" style="18" customWidth="1"/>
    <col min="3" max="3" width="12.140625" style="18" customWidth="1"/>
    <col min="4" max="9" width="10.85546875" style="18" hidden="1" customWidth="1"/>
    <col min="10" max="11" width="8.85546875" style="18" hidden="1" customWidth="1"/>
    <col min="12" max="12" width="9.42578125" style="18" customWidth="1"/>
    <col min="13" max="13" width="6.85546875" style="1" customWidth="1"/>
    <col min="14" max="16" width="8.85546875" style="1" customWidth="1"/>
    <col min="17" max="16384" width="8.85546875" style="18"/>
  </cols>
  <sheetData>
    <row r="1" spans="2:16" ht="15.6" customHeight="1" x14ac:dyDescent="0.25">
      <c r="B1" s="123" t="s">
        <v>1700</v>
      </c>
      <c r="C1" s="124"/>
      <c r="D1" s="121"/>
      <c r="E1" s="121"/>
      <c r="F1" s="121"/>
      <c r="G1" s="121"/>
      <c r="H1" s="121"/>
      <c r="I1" s="121"/>
      <c r="J1" s="121"/>
      <c r="K1" s="121"/>
      <c r="L1" s="5" t="s">
        <v>0</v>
      </c>
      <c r="M1" s="121"/>
    </row>
    <row r="2" spans="2:16" ht="15.6" customHeight="1" x14ac:dyDescent="0.25">
      <c r="B2" s="125"/>
      <c r="C2" s="124"/>
      <c r="D2" s="121"/>
      <c r="E2" s="121"/>
      <c r="F2" s="121"/>
      <c r="G2" s="121"/>
      <c r="H2" s="121"/>
      <c r="I2" s="121"/>
      <c r="J2" s="121"/>
      <c r="K2" s="121"/>
      <c r="L2" s="6" t="s">
        <v>1699</v>
      </c>
      <c r="M2" s="121"/>
    </row>
    <row r="3" spans="2:16" ht="15.6" customHeight="1" x14ac:dyDescent="0.25">
      <c r="B3" s="125"/>
      <c r="C3" s="124"/>
      <c r="D3" s="121"/>
      <c r="E3" s="121"/>
      <c r="F3" s="121"/>
      <c r="G3" s="121"/>
      <c r="H3" s="121"/>
      <c r="I3" s="121"/>
      <c r="J3" s="121"/>
      <c r="K3" s="121"/>
      <c r="L3" s="5" t="s">
        <v>1</v>
      </c>
      <c r="M3" s="121"/>
    </row>
    <row r="4" spans="2:16" ht="15.6" customHeight="1" x14ac:dyDescent="0.25">
      <c r="B4" s="126"/>
      <c r="C4" s="127"/>
      <c r="D4" s="122"/>
      <c r="E4" s="122"/>
      <c r="F4" s="122"/>
      <c r="G4" s="122"/>
      <c r="H4" s="122"/>
      <c r="I4" s="122"/>
      <c r="J4" s="122"/>
      <c r="K4" s="122"/>
      <c r="L4" s="7">
        <v>45485</v>
      </c>
      <c r="M4" s="122"/>
    </row>
    <row r="5" spans="2:16" x14ac:dyDescent="0.25">
      <c r="B5" s="128" t="s">
        <v>2</v>
      </c>
      <c r="C5" s="129" t="s">
        <v>3</v>
      </c>
      <c r="D5" s="129"/>
      <c r="E5" s="129"/>
      <c r="F5" s="129"/>
      <c r="G5" s="129"/>
      <c r="H5" s="129"/>
      <c r="I5" s="129"/>
      <c r="J5" s="128" t="s">
        <v>4</v>
      </c>
      <c r="K5" s="128"/>
      <c r="L5" s="134" t="s">
        <v>5</v>
      </c>
      <c r="M5" s="131" t="s">
        <v>6</v>
      </c>
      <c r="N5" s="131" t="s">
        <v>7</v>
      </c>
      <c r="O5" s="131" t="s">
        <v>8</v>
      </c>
      <c r="P5" s="131" t="s">
        <v>9</v>
      </c>
    </row>
    <row r="6" spans="2:16" s="19" customFormat="1" x14ac:dyDescent="0.25">
      <c r="B6" s="128"/>
      <c r="C6" s="128" t="s">
        <v>10</v>
      </c>
      <c r="D6" s="130" t="s">
        <v>11</v>
      </c>
      <c r="E6" s="130"/>
      <c r="F6" s="130"/>
      <c r="G6" s="137" t="s">
        <v>12</v>
      </c>
      <c r="H6" s="137"/>
      <c r="I6" s="137"/>
      <c r="J6" s="128"/>
      <c r="K6" s="128"/>
      <c r="L6" s="135"/>
      <c r="M6" s="132"/>
      <c r="N6" s="132"/>
      <c r="O6" s="132"/>
      <c r="P6" s="132"/>
    </row>
    <row r="7" spans="2:16" x14ac:dyDescent="0.25">
      <c r="B7" s="128"/>
      <c r="C7" s="128"/>
      <c r="D7" s="20" t="s">
        <v>14</v>
      </c>
      <c r="E7" s="20" t="s">
        <v>15</v>
      </c>
      <c r="F7" s="20" t="s">
        <v>16</v>
      </c>
      <c r="G7" s="17" t="s">
        <v>17</v>
      </c>
      <c r="H7" s="17" t="s">
        <v>18</v>
      </c>
      <c r="I7" s="17" t="s">
        <v>16</v>
      </c>
      <c r="J7" s="17" t="s">
        <v>19</v>
      </c>
      <c r="K7" s="17" t="s">
        <v>20</v>
      </c>
      <c r="L7" s="136"/>
      <c r="M7" s="133"/>
      <c r="N7" s="133"/>
      <c r="O7" s="133"/>
      <c r="P7" s="133"/>
    </row>
    <row r="8" spans="2:16" s="19" customFormat="1" x14ac:dyDescent="0.25">
      <c r="B8" s="13" t="s">
        <v>21</v>
      </c>
      <c r="C8" s="34"/>
      <c r="D8" s="35"/>
      <c r="E8" s="35"/>
      <c r="F8" s="35"/>
      <c r="G8" s="35"/>
      <c r="H8" s="35"/>
      <c r="I8" s="35"/>
      <c r="J8" s="36"/>
      <c r="K8" s="36"/>
      <c r="L8" s="36"/>
      <c r="M8" s="50"/>
      <c r="N8" s="50"/>
      <c r="O8" s="50"/>
      <c r="P8" s="50"/>
    </row>
    <row r="9" spans="2:16" s="19" customFormat="1" x14ac:dyDescent="0.25">
      <c r="B9" s="37" t="s">
        <v>22</v>
      </c>
      <c r="C9" s="21"/>
      <c r="D9" s="22"/>
      <c r="E9" s="22"/>
      <c r="F9" s="22"/>
      <c r="G9" s="22"/>
      <c r="H9" s="22"/>
      <c r="I9" s="22"/>
      <c r="J9" s="23"/>
      <c r="K9" s="23"/>
      <c r="L9" s="64">
        <f t="shared" ref="L9:L90" si="0">SUM(M9:P9)</f>
        <v>1</v>
      </c>
      <c r="M9" s="63">
        <v>0.25</v>
      </c>
      <c r="N9" s="63">
        <v>0.25</v>
      </c>
      <c r="O9" s="63">
        <v>0.25</v>
      </c>
      <c r="P9" s="63">
        <v>0.25</v>
      </c>
    </row>
    <row r="10" spans="2:16" outlineLevel="2" x14ac:dyDescent="0.25">
      <c r="B10" s="59" t="s">
        <v>854</v>
      </c>
      <c r="C10" s="60" t="s">
        <v>23</v>
      </c>
      <c r="D10" s="61">
        <v>409.11200000000002</v>
      </c>
      <c r="E10" s="61">
        <v>413.315</v>
      </c>
      <c r="F10" s="61">
        <f t="shared" ref="F10:F16" si="1">IF(E10="","",ABS(E10-D10))</f>
        <v>4.2029999999999745</v>
      </c>
      <c r="G10" s="61">
        <v>408.58</v>
      </c>
      <c r="H10" s="61">
        <v>412.83</v>
      </c>
      <c r="I10" s="61">
        <f>IF(H10="","",ABS(H10-G10))</f>
        <v>4.25</v>
      </c>
      <c r="J10" s="29">
        <v>45444</v>
      </c>
      <c r="K10" s="29">
        <v>45474</v>
      </c>
      <c r="L10" s="65">
        <f t="shared" si="0"/>
        <v>1</v>
      </c>
      <c r="M10" s="62">
        <v>0.25</v>
      </c>
      <c r="N10" s="62">
        <v>0.25</v>
      </c>
      <c r="O10" s="62">
        <v>0.25</v>
      </c>
      <c r="P10" s="62">
        <v>0.25</v>
      </c>
    </row>
    <row r="11" spans="2:16" outlineLevel="2" x14ac:dyDescent="0.25">
      <c r="B11" s="59" t="s">
        <v>855</v>
      </c>
      <c r="C11" s="60" t="s">
        <v>23</v>
      </c>
      <c r="D11" s="61">
        <v>413.315</v>
      </c>
      <c r="E11" s="61">
        <v>421.62700000000001</v>
      </c>
      <c r="F11" s="61">
        <f t="shared" si="1"/>
        <v>8.3120000000000118</v>
      </c>
      <c r="G11" s="61">
        <v>412.83</v>
      </c>
      <c r="H11" s="61">
        <v>421.17</v>
      </c>
      <c r="I11" s="61">
        <f t="shared" ref="I11" si="2">IF(H11="","",ABS(H11-G11))</f>
        <v>8.3400000000000318</v>
      </c>
      <c r="J11" s="29">
        <v>45444</v>
      </c>
      <c r="K11" s="29">
        <v>45474</v>
      </c>
      <c r="L11" s="65">
        <f t="shared" si="0"/>
        <v>1</v>
      </c>
      <c r="M11" s="62">
        <v>0.25</v>
      </c>
      <c r="N11" s="62">
        <v>0.25</v>
      </c>
      <c r="O11" s="62">
        <v>0.25</v>
      </c>
      <c r="P11" s="62">
        <v>0.25</v>
      </c>
    </row>
    <row r="12" spans="2:16" outlineLevel="2" x14ac:dyDescent="0.25">
      <c r="B12" s="59" t="s">
        <v>856</v>
      </c>
      <c r="C12" s="60" t="s">
        <v>24</v>
      </c>
      <c r="D12" s="61">
        <v>421.62700000000001</v>
      </c>
      <c r="E12" s="61">
        <v>457.47</v>
      </c>
      <c r="F12" s="61">
        <f t="shared" si="1"/>
        <v>35.843000000000018</v>
      </c>
      <c r="G12" s="61">
        <v>421.17</v>
      </c>
      <c r="H12" s="61">
        <v>456.26</v>
      </c>
      <c r="I12" s="61">
        <f t="shared" ref="I12:I16" si="3">IF(H12="","",ABS(H12-G12))</f>
        <v>35.089999999999975</v>
      </c>
      <c r="J12" s="29">
        <v>45444</v>
      </c>
      <c r="K12" s="29">
        <v>45474</v>
      </c>
      <c r="L12" s="65">
        <f t="shared" si="0"/>
        <v>1</v>
      </c>
      <c r="M12" s="62">
        <v>0.25</v>
      </c>
      <c r="N12" s="62">
        <v>0.25</v>
      </c>
      <c r="O12" s="62">
        <v>0.25</v>
      </c>
      <c r="P12" s="62">
        <v>0.25</v>
      </c>
    </row>
    <row r="13" spans="2:16" outlineLevel="2" x14ac:dyDescent="0.25">
      <c r="B13" s="59" t="s">
        <v>857</v>
      </c>
      <c r="C13" s="60" t="s">
        <v>24</v>
      </c>
      <c r="D13" s="61">
        <v>457.47</v>
      </c>
      <c r="E13" s="61">
        <v>470.38099999999997</v>
      </c>
      <c r="F13" s="61">
        <f t="shared" si="1"/>
        <v>12.910999999999945</v>
      </c>
      <c r="G13" s="61">
        <v>456.26</v>
      </c>
      <c r="H13" s="61">
        <v>469.63</v>
      </c>
      <c r="I13" s="61">
        <f t="shared" si="3"/>
        <v>13.370000000000005</v>
      </c>
      <c r="J13" s="29">
        <v>45444</v>
      </c>
      <c r="K13" s="29">
        <v>45474</v>
      </c>
      <c r="L13" s="65">
        <f t="shared" si="0"/>
        <v>1</v>
      </c>
      <c r="M13" s="62">
        <v>0.25</v>
      </c>
      <c r="N13" s="62">
        <v>0.25</v>
      </c>
      <c r="O13" s="62">
        <v>0.25</v>
      </c>
      <c r="P13" s="62">
        <v>0.25</v>
      </c>
    </row>
    <row r="14" spans="2:16" outlineLevel="2" x14ac:dyDescent="0.25">
      <c r="B14" s="59" t="s">
        <v>858</v>
      </c>
      <c r="C14" s="60" t="s">
        <v>26</v>
      </c>
      <c r="D14" s="61">
        <v>470.38099999999997</v>
      </c>
      <c r="E14" s="61">
        <v>486.29599999999999</v>
      </c>
      <c r="F14" s="61">
        <f t="shared" si="1"/>
        <v>15.91500000000002</v>
      </c>
      <c r="G14" s="61">
        <v>469.63</v>
      </c>
      <c r="H14" s="61">
        <v>485.54</v>
      </c>
      <c r="I14" s="61">
        <f t="shared" si="3"/>
        <v>15.910000000000025</v>
      </c>
      <c r="J14" s="29">
        <v>45444</v>
      </c>
      <c r="K14" s="29">
        <v>45474</v>
      </c>
      <c r="L14" s="65">
        <f t="shared" si="0"/>
        <v>1</v>
      </c>
      <c r="M14" s="62">
        <v>0.25</v>
      </c>
      <c r="N14" s="62">
        <v>0.25</v>
      </c>
      <c r="O14" s="62">
        <v>0.25</v>
      </c>
      <c r="P14" s="62">
        <v>0.25</v>
      </c>
    </row>
    <row r="15" spans="2:16" outlineLevel="2" x14ac:dyDescent="0.25">
      <c r="B15" s="59" t="s">
        <v>859</v>
      </c>
      <c r="C15" s="60" t="s">
        <v>25</v>
      </c>
      <c r="D15" s="61">
        <v>486.29599999999999</v>
      </c>
      <c r="E15" s="61">
        <v>500.11099999999999</v>
      </c>
      <c r="F15" s="61">
        <f t="shared" si="1"/>
        <v>13.814999999999998</v>
      </c>
      <c r="G15" s="61">
        <v>485.54</v>
      </c>
      <c r="H15" s="61">
        <v>499.33</v>
      </c>
      <c r="I15" s="61">
        <f t="shared" si="3"/>
        <v>13.789999999999964</v>
      </c>
      <c r="J15" s="29">
        <v>45444</v>
      </c>
      <c r="K15" s="29">
        <v>45474</v>
      </c>
      <c r="L15" s="65">
        <f t="shared" si="0"/>
        <v>1</v>
      </c>
      <c r="M15" s="62">
        <v>0.25</v>
      </c>
      <c r="N15" s="62">
        <v>0.25</v>
      </c>
      <c r="O15" s="62">
        <v>0.25</v>
      </c>
      <c r="P15" s="62">
        <v>0.25</v>
      </c>
    </row>
    <row r="16" spans="2:16" outlineLevel="2" x14ac:dyDescent="0.25">
      <c r="B16" s="59" t="s">
        <v>861</v>
      </c>
      <c r="C16" s="60" t="s">
        <v>25</v>
      </c>
      <c r="D16" s="61">
        <v>500.11099999999999</v>
      </c>
      <c r="E16" s="61">
        <v>520.51700000000005</v>
      </c>
      <c r="F16" s="61">
        <f t="shared" si="1"/>
        <v>20.406000000000063</v>
      </c>
      <c r="G16" s="61">
        <v>499.33</v>
      </c>
      <c r="H16" s="61">
        <v>519.73</v>
      </c>
      <c r="I16" s="61">
        <f t="shared" si="3"/>
        <v>20.400000000000034</v>
      </c>
      <c r="J16" s="29">
        <v>45444</v>
      </c>
      <c r="K16" s="29">
        <v>45474</v>
      </c>
      <c r="L16" s="65">
        <f t="shared" si="0"/>
        <v>1</v>
      </c>
      <c r="M16" s="62">
        <v>0.25</v>
      </c>
      <c r="N16" s="62">
        <v>0.25</v>
      </c>
      <c r="O16" s="62">
        <v>0.25</v>
      </c>
      <c r="P16" s="62">
        <v>0.25</v>
      </c>
    </row>
    <row r="17" spans="2:16" s="19" customFormat="1" x14ac:dyDescent="0.25">
      <c r="B17" s="37" t="s">
        <v>27</v>
      </c>
      <c r="C17" s="21"/>
      <c r="D17" s="22"/>
      <c r="E17" s="22"/>
      <c r="F17" s="22"/>
      <c r="G17" s="22"/>
      <c r="H17" s="22"/>
      <c r="I17" s="22"/>
      <c r="J17" s="23"/>
      <c r="K17" s="23"/>
      <c r="L17" s="64">
        <f t="shared" si="0"/>
        <v>1</v>
      </c>
      <c r="M17" s="63">
        <v>0.25</v>
      </c>
      <c r="N17" s="63">
        <v>0.25</v>
      </c>
      <c r="O17" s="63">
        <v>0.25</v>
      </c>
      <c r="P17" s="63">
        <v>0.25</v>
      </c>
    </row>
    <row r="18" spans="2:16" s="19" customFormat="1" outlineLevel="1" x14ac:dyDescent="0.25">
      <c r="B18" s="54" t="s">
        <v>28</v>
      </c>
      <c r="C18" s="55"/>
      <c r="D18" s="56"/>
      <c r="E18" s="56"/>
      <c r="F18" s="56"/>
      <c r="G18" s="56"/>
      <c r="H18" s="56"/>
      <c r="I18" s="56"/>
      <c r="J18" s="57"/>
      <c r="K18" s="57"/>
      <c r="L18" s="66">
        <f t="shared" si="0"/>
        <v>1</v>
      </c>
      <c r="M18" s="58">
        <v>0.25</v>
      </c>
      <c r="N18" s="58">
        <v>0.25</v>
      </c>
      <c r="O18" s="58">
        <v>0.25</v>
      </c>
      <c r="P18" s="58">
        <v>0.25</v>
      </c>
    </row>
    <row r="19" spans="2:16" outlineLevel="2" x14ac:dyDescent="0.25">
      <c r="B19" s="59" t="s">
        <v>854</v>
      </c>
      <c r="C19" s="60" t="s">
        <v>23</v>
      </c>
      <c r="D19" s="61">
        <v>409.11200000000002</v>
      </c>
      <c r="E19" s="61">
        <v>413.315</v>
      </c>
      <c r="F19" s="61">
        <f t="shared" ref="F19:F25" si="4">IF(E19="","",ABS(E19-D19))</f>
        <v>4.2029999999999745</v>
      </c>
      <c r="G19" s="61">
        <v>408.58</v>
      </c>
      <c r="H19" s="61">
        <v>412.83</v>
      </c>
      <c r="I19" s="61">
        <f t="shared" ref="I19:I25" si="5">IF(H19="","",ABS(H19-G19))</f>
        <v>4.25</v>
      </c>
      <c r="J19" s="29">
        <v>45413</v>
      </c>
      <c r="K19" s="29">
        <v>45444</v>
      </c>
      <c r="L19" s="65">
        <f t="shared" si="0"/>
        <v>1</v>
      </c>
      <c r="M19" s="62">
        <v>0.25</v>
      </c>
      <c r="N19" s="62">
        <v>0.25</v>
      </c>
      <c r="O19" s="62">
        <v>0.25</v>
      </c>
      <c r="P19" s="62">
        <v>0.25</v>
      </c>
    </row>
    <row r="20" spans="2:16" outlineLevel="2" x14ac:dyDescent="0.25">
      <c r="B20" s="59" t="s">
        <v>855</v>
      </c>
      <c r="C20" s="60" t="s">
        <v>23</v>
      </c>
      <c r="D20" s="61">
        <v>413.315</v>
      </c>
      <c r="E20" s="61">
        <v>421.62700000000001</v>
      </c>
      <c r="F20" s="61">
        <f t="shared" si="4"/>
        <v>8.3120000000000118</v>
      </c>
      <c r="G20" s="61">
        <v>412.83</v>
      </c>
      <c r="H20" s="61">
        <v>421.17</v>
      </c>
      <c r="I20" s="61">
        <f t="shared" si="5"/>
        <v>8.3400000000000318</v>
      </c>
      <c r="J20" s="29">
        <v>45413</v>
      </c>
      <c r="K20" s="29">
        <v>45474</v>
      </c>
      <c r="L20" s="65">
        <f t="shared" si="0"/>
        <v>1</v>
      </c>
      <c r="M20" s="62">
        <v>0.25</v>
      </c>
      <c r="N20" s="62">
        <v>0.25</v>
      </c>
      <c r="O20" s="62">
        <v>0.25</v>
      </c>
      <c r="P20" s="62">
        <v>0.25</v>
      </c>
    </row>
    <row r="21" spans="2:16" outlineLevel="2" x14ac:dyDescent="0.25">
      <c r="B21" s="59" t="s">
        <v>856</v>
      </c>
      <c r="C21" s="60" t="s">
        <v>24</v>
      </c>
      <c r="D21" s="61">
        <v>421.62700000000001</v>
      </c>
      <c r="E21" s="61">
        <v>457.47</v>
      </c>
      <c r="F21" s="61">
        <f t="shared" si="4"/>
        <v>35.843000000000018</v>
      </c>
      <c r="G21" s="61">
        <v>421.17</v>
      </c>
      <c r="H21" s="61">
        <v>456.26</v>
      </c>
      <c r="I21" s="61">
        <f t="shared" si="5"/>
        <v>35.089999999999975</v>
      </c>
      <c r="J21" s="29">
        <v>45444</v>
      </c>
      <c r="K21" s="29">
        <v>45505</v>
      </c>
      <c r="L21" s="65">
        <f t="shared" si="0"/>
        <v>1</v>
      </c>
      <c r="M21" s="62">
        <v>0.25</v>
      </c>
      <c r="N21" s="62">
        <v>0.25</v>
      </c>
      <c r="O21" s="62">
        <v>0.25</v>
      </c>
      <c r="P21" s="62">
        <v>0.25</v>
      </c>
    </row>
    <row r="22" spans="2:16" outlineLevel="2" x14ac:dyDescent="0.25">
      <c r="B22" s="59" t="s">
        <v>857</v>
      </c>
      <c r="C22" s="60" t="s">
        <v>24</v>
      </c>
      <c r="D22" s="61">
        <v>457.47</v>
      </c>
      <c r="E22" s="61">
        <v>470.38099999999997</v>
      </c>
      <c r="F22" s="61">
        <f t="shared" si="4"/>
        <v>12.910999999999945</v>
      </c>
      <c r="G22" s="61">
        <v>456.26</v>
      </c>
      <c r="H22" s="61">
        <v>469.63</v>
      </c>
      <c r="I22" s="61">
        <f t="shared" si="5"/>
        <v>13.370000000000005</v>
      </c>
      <c r="J22" s="29">
        <v>45474</v>
      </c>
      <c r="K22" s="29">
        <v>45536</v>
      </c>
      <c r="L22" s="65">
        <f t="shared" si="0"/>
        <v>1</v>
      </c>
      <c r="M22" s="62">
        <v>0.25</v>
      </c>
      <c r="N22" s="62">
        <v>0.25</v>
      </c>
      <c r="O22" s="62">
        <v>0.25</v>
      </c>
      <c r="P22" s="62">
        <v>0.25</v>
      </c>
    </row>
    <row r="23" spans="2:16" outlineLevel="2" x14ac:dyDescent="0.25">
      <c r="B23" s="59" t="s">
        <v>858</v>
      </c>
      <c r="C23" s="60" t="s">
        <v>26</v>
      </c>
      <c r="D23" s="61">
        <v>470.38099999999997</v>
      </c>
      <c r="E23" s="61">
        <v>486.29599999999999</v>
      </c>
      <c r="F23" s="61">
        <f t="shared" si="4"/>
        <v>15.91500000000002</v>
      </c>
      <c r="G23" s="61">
        <v>469.63</v>
      </c>
      <c r="H23" s="61">
        <v>485.54</v>
      </c>
      <c r="I23" s="61">
        <f t="shared" si="5"/>
        <v>15.910000000000025</v>
      </c>
      <c r="J23" s="29">
        <v>45413</v>
      </c>
      <c r="K23" s="29">
        <v>45474</v>
      </c>
      <c r="L23" s="65">
        <f t="shared" si="0"/>
        <v>1</v>
      </c>
      <c r="M23" s="62">
        <v>0.25</v>
      </c>
      <c r="N23" s="62">
        <v>0.25</v>
      </c>
      <c r="O23" s="62">
        <v>0.25</v>
      </c>
      <c r="P23" s="62">
        <v>0.25</v>
      </c>
    </row>
    <row r="24" spans="2:16" outlineLevel="2" x14ac:dyDescent="0.25">
      <c r="B24" s="59" t="s">
        <v>859</v>
      </c>
      <c r="C24" s="60" t="s">
        <v>25</v>
      </c>
      <c r="D24" s="61">
        <v>486.29599999999999</v>
      </c>
      <c r="E24" s="61">
        <v>500.11099999999999</v>
      </c>
      <c r="F24" s="61">
        <f t="shared" si="4"/>
        <v>13.814999999999998</v>
      </c>
      <c r="G24" s="61">
        <v>485.54</v>
      </c>
      <c r="H24" s="61">
        <v>499.33</v>
      </c>
      <c r="I24" s="61">
        <f t="shared" si="5"/>
        <v>13.789999999999964</v>
      </c>
      <c r="J24" s="29">
        <v>45413</v>
      </c>
      <c r="K24" s="29">
        <v>45444</v>
      </c>
      <c r="L24" s="65">
        <f t="shared" si="0"/>
        <v>1</v>
      </c>
      <c r="M24" s="62">
        <v>0.25</v>
      </c>
      <c r="N24" s="62">
        <v>0.25</v>
      </c>
      <c r="O24" s="62">
        <v>0.25</v>
      </c>
      <c r="P24" s="62">
        <v>0.25</v>
      </c>
    </row>
    <row r="25" spans="2:16" outlineLevel="2" x14ac:dyDescent="0.25">
      <c r="B25" s="59" t="s">
        <v>861</v>
      </c>
      <c r="C25" s="60" t="s">
        <v>25</v>
      </c>
      <c r="D25" s="61">
        <v>500.11099999999999</v>
      </c>
      <c r="E25" s="61">
        <v>520.51700000000005</v>
      </c>
      <c r="F25" s="61">
        <f t="shared" si="4"/>
        <v>20.406000000000063</v>
      </c>
      <c r="G25" s="61">
        <v>499.33</v>
      </c>
      <c r="H25" s="61">
        <v>519.73</v>
      </c>
      <c r="I25" s="61">
        <f t="shared" si="5"/>
        <v>20.400000000000034</v>
      </c>
      <c r="J25" s="29">
        <v>45444</v>
      </c>
      <c r="K25" s="29">
        <v>45505</v>
      </c>
      <c r="L25" s="65">
        <f t="shared" si="0"/>
        <v>1</v>
      </c>
      <c r="M25" s="62">
        <v>0.25</v>
      </c>
      <c r="N25" s="62">
        <v>0.25</v>
      </c>
      <c r="O25" s="62">
        <v>0.25</v>
      </c>
      <c r="P25" s="62">
        <v>0.25</v>
      </c>
    </row>
    <row r="26" spans="2:16" s="19" customFormat="1" outlineLevel="1" x14ac:dyDescent="0.25">
      <c r="B26" s="54" t="s">
        <v>29</v>
      </c>
      <c r="C26" s="55"/>
      <c r="D26" s="56"/>
      <c r="E26" s="56"/>
      <c r="F26" s="56"/>
      <c r="G26" s="56"/>
      <c r="H26" s="56"/>
      <c r="I26" s="56"/>
      <c r="J26" s="57"/>
      <c r="K26" s="57"/>
      <c r="L26" s="66">
        <f t="shared" si="0"/>
        <v>1</v>
      </c>
      <c r="M26" s="58">
        <v>0.25</v>
      </c>
      <c r="N26" s="58">
        <v>0.25</v>
      </c>
      <c r="O26" s="58">
        <v>0.25</v>
      </c>
      <c r="P26" s="58">
        <v>0.25</v>
      </c>
    </row>
    <row r="27" spans="2:16" outlineLevel="2" x14ac:dyDescent="0.25">
      <c r="B27" s="59" t="s">
        <v>854</v>
      </c>
      <c r="C27" s="60" t="s">
        <v>23</v>
      </c>
      <c r="D27" s="61">
        <v>409.11200000000002</v>
      </c>
      <c r="E27" s="61">
        <v>413.315</v>
      </c>
      <c r="F27" s="61">
        <f t="shared" ref="F27:F33" si="6">IF(E27="","",ABS(E27-D27))</f>
        <v>4.2029999999999745</v>
      </c>
      <c r="G27" s="61">
        <v>408.58</v>
      </c>
      <c r="H27" s="61">
        <v>412.83</v>
      </c>
      <c r="I27" s="61">
        <f t="shared" ref="I27:I33" si="7">IF(H27="","",ABS(H27-G27))</f>
        <v>4.25</v>
      </c>
      <c r="J27" s="29"/>
      <c r="K27" s="29"/>
      <c r="L27" s="65">
        <f t="shared" si="0"/>
        <v>1.2499999999999998</v>
      </c>
      <c r="M27" s="62">
        <v>0.25</v>
      </c>
      <c r="N27" s="62">
        <f>100%/3</f>
        <v>0.33333333333333331</v>
      </c>
      <c r="O27" s="62">
        <f t="shared" ref="O27:P32" si="8">100%/3</f>
        <v>0.33333333333333331</v>
      </c>
      <c r="P27" s="62">
        <f t="shared" si="8"/>
        <v>0.33333333333333331</v>
      </c>
    </row>
    <row r="28" spans="2:16" outlineLevel="2" x14ac:dyDescent="0.25">
      <c r="B28" s="59" t="s">
        <v>855</v>
      </c>
      <c r="C28" s="60" t="s">
        <v>23</v>
      </c>
      <c r="D28" s="61">
        <v>413.315</v>
      </c>
      <c r="E28" s="61">
        <v>421.62700000000001</v>
      </c>
      <c r="F28" s="61">
        <f t="shared" si="6"/>
        <v>8.3120000000000118</v>
      </c>
      <c r="G28" s="61">
        <v>412.83</v>
      </c>
      <c r="H28" s="61">
        <v>421.17</v>
      </c>
      <c r="I28" s="61">
        <f t="shared" si="7"/>
        <v>8.3400000000000318</v>
      </c>
      <c r="J28" s="29">
        <v>45413</v>
      </c>
      <c r="K28" s="29">
        <v>45413</v>
      </c>
      <c r="L28" s="65">
        <f t="shared" si="0"/>
        <v>1</v>
      </c>
      <c r="M28" s="62">
        <v>0.25</v>
      </c>
      <c r="N28" s="62">
        <v>0.25</v>
      </c>
      <c r="O28" s="62">
        <v>0.25</v>
      </c>
      <c r="P28" s="62">
        <v>0.25</v>
      </c>
    </row>
    <row r="29" spans="2:16" outlineLevel="2" x14ac:dyDescent="0.25">
      <c r="B29" s="59" t="s">
        <v>856</v>
      </c>
      <c r="C29" s="60" t="s">
        <v>24</v>
      </c>
      <c r="D29" s="61">
        <v>421.62700000000001</v>
      </c>
      <c r="E29" s="61">
        <v>457.47</v>
      </c>
      <c r="F29" s="61">
        <f t="shared" si="6"/>
        <v>35.843000000000018</v>
      </c>
      <c r="G29" s="61">
        <v>421.17</v>
      </c>
      <c r="H29" s="61">
        <v>456.26</v>
      </c>
      <c r="I29" s="61">
        <f t="shared" si="7"/>
        <v>35.089999999999975</v>
      </c>
      <c r="J29" s="29"/>
      <c r="K29" s="29"/>
      <c r="L29" s="65">
        <f t="shared" si="0"/>
        <v>1.2499999999999998</v>
      </c>
      <c r="M29" s="62">
        <v>0.25</v>
      </c>
      <c r="N29" s="62">
        <f t="shared" ref="N29:N32" si="9">100%/3</f>
        <v>0.33333333333333331</v>
      </c>
      <c r="O29" s="62">
        <f t="shared" si="8"/>
        <v>0.33333333333333331</v>
      </c>
      <c r="P29" s="62">
        <f t="shared" si="8"/>
        <v>0.33333333333333331</v>
      </c>
    </row>
    <row r="30" spans="2:16" outlineLevel="2" x14ac:dyDescent="0.25">
      <c r="B30" s="59" t="s">
        <v>857</v>
      </c>
      <c r="C30" s="60" t="s">
        <v>24</v>
      </c>
      <c r="D30" s="61">
        <v>457.47</v>
      </c>
      <c r="E30" s="61">
        <v>470.38099999999997</v>
      </c>
      <c r="F30" s="61">
        <f t="shared" si="6"/>
        <v>12.910999999999945</v>
      </c>
      <c r="G30" s="61">
        <v>456.26</v>
      </c>
      <c r="H30" s="61">
        <v>469.63</v>
      </c>
      <c r="I30" s="61">
        <f t="shared" si="7"/>
        <v>13.370000000000005</v>
      </c>
      <c r="J30" s="29"/>
      <c r="K30" s="29"/>
      <c r="L30" s="65">
        <f t="shared" si="0"/>
        <v>1.2499999999999998</v>
      </c>
      <c r="M30" s="62">
        <v>0.25</v>
      </c>
      <c r="N30" s="62">
        <f t="shared" si="9"/>
        <v>0.33333333333333331</v>
      </c>
      <c r="O30" s="62">
        <f t="shared" si="8"/>
        <v>0.33333333333333331</v>
      </c>
      <c r="P30" s="62">
        <f t="shared" si="8"/>
        <v>0.33333333333333331</v>
      </c>
    </row>
    <row r="31" spans="2:16" outlineLevel="2" x14ac:dyDescent="0.25">
      <c r="B31" s="59" t="s">
        <v>858</v>
      </c>
      <c r="C31" s="60" t="s">
        <v>26</v>
      </c>
      <c r="D31" s="61">
        <v>470.38099999999997</v>
      </c>
      <c r="E31" s="61">
        <v>486.29599999999999</v>
      </c>
      <c r="F31" s="61">
        <f t="shared" si="6"/>
        <v>15.91500000000002</v>
      </c>
      <c r="G31" s="61">
        <v>469.63</v>
      </c>
      <c r="H31" s="61">
        <v>485.54</v>
      </c>
      <c r="I31" s="61">
        <f t="shared" si="7"/>
        <v>15.910000000000025</v>
      </c>
      <c r="J31" s="29"/>
      <c r="K31" s="29"/>
      <c r="L31" s="65">
        <f t="shared" si="0"/>
        <v>1.2499999999999998</v>
      </c>
      <c r="M31" s="62">
        <v>0.25</v>
      </c>
      <c r="N31" s="62">
        <f t="shared" si="9"/>
        <v>0.33333333333333331</v>
      </c>
      <c r="O31" s="62">
        <f t="shared" si="8"/>
        <v>0.33333333333333331</v>
      </c>
      <c r="P31" s="62">
        <f t="shared" si="8"/>
        <v>0.33333333333333331</v>
      </c>
    </row>
    <row r="32" spans="2:16" outlineLevel="2" x14ac:dyDescent="0.25">
      <c r="B32" s="59" t="s">
        <v>859</v>
      </c>
      <c r="C32" s="60" t="s">
        <v>25</v>
      </c>
      <c r="D32" s="61">
        <v>486.29599999999999</v>
      </c>
      <c r="E32" s="61">
        <v>500.11099999999999</v>
      </c>
      <c r="F32" s="61">
        <f t="shared" si="6"/>
        <v>13.814999999999998</v>
      </c>
      <c r="G32" s="61">
        <v>485.54</v>
      </c>
      <c r="H32" s="61">
        <v>499.33</v>
      </c>
      <c r="I32" s="61">
        <f t="shared" si="7"/>
        <v>13.789999999999964</v>
      </c>
      <c r="J32" s="29"/>
      <c r="K32" s="29"/>
      <c r="L32" s="65">
        <f t="shared" si="0"/>
        <v>1.2499999999999998</v>
      </c>
      <c r="M32" s="62">
        <v>0.25</v>
      </c>
      <c r="N32" s="62">
        <f t="shared" si="9"/>
        <v>0.33333333333333331</v>
      </c>
      <c r="O32" s="62">
        <f t="shared" si="8"/>
        <v>0.33333333333333331</v>
      </c>
      <c r="P32" s="62">
        <f t="shared" si="8"/>
        <v>0.33333333333333331</v>
      </c>
    </row>
    <row r="33" spans="2:18" outlineLevel="2" x14ac:dyDescent="0.25">
      <c r="B33" s="59" t="s">
        <v>861</v>
      </c>
      <c r="C33" s="60" t="s">
        <v>25</v>
      </c>
      <c r="D33" s="61">
        <v>500.11099999999999</v>
      </c>
      <c r="E33" s="61">
        <v>520.51700000000005</v>
      </c>
      <c r="F33" s="61">
        <f t="shared" si="6"/>
        <v>20.406000000000063</v>
      </c>
      <c r="G33" s="61">
        <v>499.33</v>
      </c>
      <c r="H33" s="61">
        <v>519.73</v>
      </c>
      <c r="I33" s="61">
        <f t="shared" si="7"/>
        <v>20.400000000000034</v>
      </c>
      <c r="J33" s="29">
        <v>45413</v>
      </c>
      <c r="K33" s="29">
        <v>45444</v>
      </c>
      <c r="L33" s="65">
        <f t="shared" si="0"/>
        <v>1</v>
      </c>
      <c r="M33" s="62">
        <v>0.25</v>
      </c>
      <c r="N33" s="62">
        <v>0.25</v>
      </c>
      <c r="O33" s="62">
        <v>0.25</v>
      </c>
      <c r="P33" s="62">
        <v>0.25</v>
      </c>
    </row>
    <row r="34" spans="2:18" s="19" customFormat="1" outlineLevel="1" x14ac:dyDescent="0.25">
      <c r="B34" s="54" t="s">
        <v>30</v>
      </c>
      <c r="C34" s="55"/>
      <c r="D34" s="56"/>
      <c r="E34" s="56"/>
      <c r="F34" s="56"/>
      <c r="G34" s="56"/>
      <c r="H34" s="56"/>
      <c r="I34" s="56"/>
      <c r="J34" s="57"/>
      <c r="K34" s="57"/>
      <c r="L34" s="66">
        <f t="shared" si="0"/>
        <v>1</v>
      </c>
      <c r="M34" s="58">
        <v>0.25</v>
      </c>
      <c r="N34" s="58">
        <v>0.25</v>
      </c>
      <c r="O34" s="58">
        <v>0.25</v>
      </c>
      <c r="P34" s="58">
        <v>0.25</v>
      </c>
    </row>
    <row r="35" spans="2:18" outlineLevel="2" x14ac:dyDescent="0.25">
      <c r="B35" s="59" t="s">
        <v>854</v>
      </c>
      <c r="C35" s="60" t="s">
        <v>23</v>
      </c>
      <c r="D35" s="61">
        <v>409.11200000000002</v>
      </c>
      <c r="E35" s="61">
        <v>413.315</v>
      </c>
      <c r="F35" s="61">
        <f t="shared" ref="F35:F41" si="10">IF(E35="","",ABS(E35-D35))</f>
        <v>4.2029999999999745</v>
      </c>
      <c r="G35" s="61">
        <v>408.58</v>
      </c>
      <c r="H35" s="61">
        <v>412.83</v>
      </c>
      <c r="I35" s="61">
        <f t="shared" ref="I35:I41" si="11">IF(H35="","",ABS(H35-G35))</f>
        <v>4.25</v>
      </c>
      <c r="J35" s="29"/>
      <c r="K35" s="29"/>
      <c r="L35" s="65">
        <f t="shared" si="0"/>
        <v>1.2499999999999998</v>
      </c>
      <c r="M35" s="62">
        <v>0.25</v>
      </c>
      <c r="N35" s="62">
        <f t="shared" ref="N35:P37" si="12">100%/3</f>
        <v>0.33333333333333331</v>
      </c>
      <c r="O35" s="62">
        <f t="shared" si="12"/>
        <v>0.33333333333333331</v>
      </c>
      <c r="P35" s="62">
        <f t="shared" si="12"/>
        <v>0.33333333333333331</v>
      </c>
    </row>
    <row r="36" spans="2:18" outlineLevel="2" x14ac:dyDescent="0.25">
      <c r="B36" s="59" t="s">
        <v>855</v>
      </c>
      <c r="C36" s="60" t="s">
        <v>23</v>
      </c>
      <c r="D36" s="61">
        <v>413.315</v>
      </c>
      <c r="E36" s="61">
        <v>421.62700000000001</v>
      </c>
      <c r="F36" s="61">
        <f t="shared" si="10"/>
        <v>8.3120000000000118</v>
      </c>
      <c r="G36" s="61">
        <v>412.83</v>
      </c>
      <c r="H36" s="61">
        <v>421.17</v>
      </c>
      <c r="I36" s="61">
        <f t="shared" si="11"/>
        <v>8.3400000000000318</v>
      </c>
      <c r="J36" s="29">
        <v>45474</v>
      </c>
      <c r="K36" s="29">
        <v>45536</v>
      </c>
      <c r="L36" s="65">
        <f t="shared" si="0"/>
        <v>1</v>
      </c>
      <c r="M36" s="62">
        <v>0.25</v>
      </c>
      <c r="N36" s="62">
        <v>0.25</v>
      </c>
      <c r="O36" s="62">
        <v>0.25</v>
      </c>
      <c r="P36" s="62">
        <v>0.25</v>
      </c>
    </row>
    <row r="37" spans="2:18" outlineLevel="2" x14ac:dyDescent="0.25">
      <c r="B37" s="59" t="s">
        <v>856</v>
      </c>
      <c r="C37" s="60" t="s">
        <v>24</v>
      </c>
      <c r="D37" s="61">
        <v>421.62700000000001</v>
      </c>
      <c r="E37" s="61">
        <v>457.47</v>
      </c>
      <c r="F37" s="61">
        <f t="shared" si="10"/>
        <v>35.843000000000018</v>
      </c>
      <c r="G37" s="61">
        <v>421.17</v>
      </c>
      <c r="H37" s="61">
        <v>456.26</v>
      </c>
      <c r="I37" s="61">
        <f t="shared" si="11"/>
        <v>35.089999999999975</v>
      </c>
      <c r="J37" s="29"/>
      <c r="K37" s="29"/>
      <c r="L37" s="65">
        <f t="shared" si="0"/>
        <v>1.2499999999999998</v>
      </c>
      <c r="M37" s="62">
        <v>0.25</v>
      </c>
      <c r="N37" s="62">
        <f t="shared" si="12"/>
        <v>0.33333333333333331</v>
      </c>
      <c r="O37" s="62">
        <f t="shared" si="12"/>
        <v>0.33333333333333331</v>
      </c>
      <c r="P37" s="62">
        <f t="shared" si="12"/>
        <v>0.33333333333333331</v>
      </c>
    </row>
    <row r="38" spans="2:18" outlineLevel="2" x14ac:dyDescent="0.25">
      <c r="B38" s="59" t="s">
        <v>857</v>
      </c>
      <c r="C38" s="60" t="s">
        <v>24</v>
      </c>
      <c r="D38" s="61">
        <v>457.47</v>
      </c>
      <c r="E38" s="61">
        <v>470.38099999999997</v>
      </c>
      <c r="F38" s="61">
        <f t="shared" si="10"/>
        <v>12.910999999999945</v>
      </c>
      <c r="G38" s="61">
        <v>456.26</v>
      </c>
      <c r="H38" s="61">
        <v>469.63</v>
      </c>
      <c r="I38" s="61">
        <f t="shared" si="11"/>
        <v>13.370000000000005</v>
      </c>
      <c r="J38" s="29"/>
      <c r="K38" s="29"/>
      <c r="L38" s="65">
        <f t="shared" si="0"/>
        <v>1.2499999999999998</v>
      </c>
      <c r="M38" s="62">
        <v>0.25</v>
      </c>
      <c r="N38" s="62">
        <f t="shared" ref="N38:P41" si="13">100%/3</f>
        <v>0.33333333333333331</v>
      </c>
      <c r="O38" s="62">
        <f t="shared" si="13"/>
        <v>0.33333333333333331</v>
      </c>
      <c r="P38" s="62">
        <f t="shared" si="13"/>
        <v>0.33333333333333331</v>
      </c>
    </row>
    <row r="39" spans="2:18" outlineLevel="2" x14ac:dyDescent="0.25">
      <c r="B39" s="59" t="s">
        <v>858</v>
      </c>
      <c r="C39" s="60" t="s">
        <v>26</v>
      </c>
      <c r="D39" s="61">
        <v>470.38099999999997</v>
      </c>
      <c r="E39" s="61">
        <v>486.29599999999999</v>
      </c>
      <c r="F39" s="61">
        <f t="shared" si="10"/>
        <v>15.91500000000002</v>
      </c>
      <c r="G39" s="61">
        <v>469.63</v>
      </c>
      <c r="H39" s="61">
        <v>485.54</v>
      </c>
      <c r="I39" s="61">
        <f t="shared" si="11"/>
        <v>15.910000000000025</v>
      </c>
      <c r="J39" s="29"/>
      <c r="K39" s="29"/>
      <c r="L39" s="65">
        <f t="shared" si="0"/>
        <v>1.2499999999999998</v>
      </c>
      <c r="M39" s="62">
        <v>0.25</v>
      </c>
      <c r="N39" s="62">
        <f t="shared" si="13"/>
        <v>0.33333333333333331</v>
      </c>
      <c r="O39" s="62">
        <f t="shared" si="13"/>
        <v>0.33333333333333331</v>
      </c>
      <c r="P39" s="62">
        <f t="shared" si="13"/>
        <v>0.33333333333333331</v>
      </c>
    </row>
    <row r="40" spans="2:18" outlineLevel="2" x14ac:dyDescent="0.25">
      <c r="B40" s="59" t="s">
        <v>859</v>
      </c>
      <c r="C40" s="60" t="s">
        <v>25</v>
      </c>
      <c r="D40" s="61">
        <v>486.29599999999999</v>
      </c>
      <c r="E40" s="61">
        <v>500.11099999999999</v>
      </c>
      <c r="F40" s="61">
        <f t="shared" si="10"/>
        <v>13.814999999999998</v>
      </c>
      <c r="G40" s="61">
        <v>485.54</v>
      </c>
      <c r="H40" s="61">
        <v>499.33</v>
      </c>
      <c r="I40" s="61">
        <f t="shared" si="11"/>
        <v>13.789999999999964</v>
      </c>
      <c r="J40" s="29"/>
      <c r="K40" s="29"/>
      <c r="L40" s="65">
        <f t="shared" si="0"/>
        <v>1.2499999999999998</v>
      </c>
      <c r="M40" s="62">
        <v>0.25</v>
      </c>
      <c r="N40" s="62">
        <f t="shared" si="13"/>
        <v>0.33333333333333331</v>
      </c>
      <c r="O40" s="62">
        <f t="shared" si="13"/>
        <v>0.33333333333333331</v>
      </c>
      <c r="P40" s="62">
        <f t="shared" si="13"/>
        <v>0.33333333333333331</v>
      </c>
    </row>
    <row r="41" spans="2:18" outlineLevel="2" x14ac:dyDescent="0.25">
      <c r="B41" s="59" t="s">
        <v>861</v>
      </c>
      <c r="C41" s="60" t="s">
        <v>25</v>
      </c>
      <c r="D41" s="61">
        <v>500.11099999999999</v>
      </c>
      <c r="E41" s="61">
        <v>520.51700000000005</v>
      </c>
      <c r="F41" s="61">
        <f t="shared" si="10"/>
        <v>20.406000000000063</v>
      </c>
      <c r="G41" s="61">
        <v>499.33</v>
      </c>
      <c r="H41" s="61">
        <v>519.73</v>
      </c>
      <c r="I41" s="61">
        <f t="shared" si="11"/>
        <v>20.400000000000034</v>
      </c>
      <c r="J41" s="29"/>
      <c r="K41" s="29"/>
      <c r="L41" s="65">
        <f t="shared" si="0"/>
        <v>1.2499999999999998</v>
      </c>
      <c r="M41" s="62">
        <v>0.25</v>
      </c>
      <c r="N41" s="62">
        <f t="shared" si="13"/>
        <v>0.33333333333333331</v>
      </c>
      <c r="O41" s="62">
        <f t="shared" si="13"/>
        <v>0.33333333333333331</v>
      </c>
      <c r="P41" s="62">
        <f t="shared" si="13"/>
        <v>0.33333333333333331</v>
      </c>
    </row>
    <row r="42" spans="2:18" s="19" customFormat="1" x14ac:dyDescent="0.25">
      <c r="B42" s="37" t="s">
        <v>31</v>
      </c>
      <c r="C42" s="21"/>
      <c r="D42" s="22"/>
      <c r="E42" s="22"/>
      <c r="F42" s="22"/>
      <c r="G42" s="22"/>
      <c r="H42" s="22"/>
      <c r="I42" s="22"/>
      <c r="J42" s="23"/>
      <c r="K42" s="23"/>
      <c r="L42" s="64">
        <f t="shared" si="0"/>
        <v>1</v>
      </c>
      <c r="M42" s="63">
        <v>0.25</v>
      </c>
      <c r="N42" s="63">
        <v>0.25</v>
      </c>
      <c r="O42" s="63">
        <v>0.25</v>
      </c>
      <c r="P42" s="63">
        <v>0.25</v>
      </c>
    </row>
    <row r="43" spans="2:18" s="19" customFormat="1" outlineLevel="1" x14ac:dyDescent="0.25">
      <c r="B43" s="54" t="s">
        <v>32</v>
      </c>
      <c r="C43" s="55"/>
      <c r="D43" s="56"/>
      <c r="E43" s="56"/>
      <c r="F43" s="56"/>
      <c r="G43" s="56"/>
      <c r="H43" s="56"/>
      <c r="I43" s="56"/>
      <c r="J43" s="57"/>
      <c r="K43" s="57"/>
      <c r="L43" s="66">
        <f t="shared" si="0"/>
        <v>1</v>
      </c>
      <c r="M43" s="58">
        <v>0.25</v>
      </c>
      <c r="N43" s="58">
        <v>0.25</v>
      </c>
      <c r="O43" s="58">
        <v>0.25</v>
      </c>
      <c r="P43" s="58">
        <v>0.25</v>
      </c>
    </row>
    <row r="44" spans="2:18" outlineLevel="2" x14ac:dyDescent="0.25">
      <c r="B44" s="59" t="s">
        <v>854</v>
      </c>
      <c r="C44" s="60" t="s">
        <v>23</v>
      </c>
      <c r="D44" s="61"/>
      <c r="E44" s="61"/>
      <c r="F44" s="61" t="str">
        <f t="shared" ref="F44:F50" si="14">IF(E44="","",ABS(E44-D44))</f>
        <v/>
      </c>
      <c r="G44" s="61">
        <v>408.58</v>
      </c>
      <c r="H44" s="61">
        <v>586.57399999999996</v>
      </c>
      <c r="I44" s="61">
        <f t="shared" ref="I44:I50" si="15">IF(H44="","",ABS(H44-G44))</f>
        <v>177.99399999999997</v>
      </c>
      <c r="J44" s="29">
        <v>45566</v>
      </c>
      <c r="K44" s="29">
        <v>46631</v>
      </c>
      <c r="L44" s="65">
        <f t="shared" si="0"/>
        <v>1</v>
      </c>
      <c r="M44" s="62">
        <v>0.25</v>
      </c>
      <c r="N44" s="62">
        <v>0.25</v>
      </c>
      <c r="O44" s="62">
        <v>0.25</v>
      </c>
      <c r="P44" s="62">
        <v>0.25</v>
      </c>
      <c r="Q44" s="19"/>
      <c r="R44" s="19"/>
    </row>
    <row r="45" spans="2:18" outlineLevel="2" x14ac:dyDescent="0.25">
      <c r="B45" s="59" t="s">
        <v>855</v>
      </c>
      <c r="C45" s="60" t="s">
        <v>23</v>
      </c>
      <c r="D45" s="61"/>
      <c r="E45" s="61"/>
      <c r="F45" s="61" t="str">
        <f t="shared" si="14"/>
        <v/>
      </c>
      <c r="G45" s="61">
        <v>588.70000000000005</v>
      </c>
      <c r="H45" s="61">
        <v>816.32</v>
      </c>
      <c r="I45" s="61">
        <f t="shared" si="15"/>
        <v>227.62</v>
      </c>
      <c r="J45" s="29">
        <v>45566</v>
      </c>
      <c r="K45" s="29">
        <v>46631</v>
      </c>
      <c r="L45" s="65">
        <f t="shared" si="0"/>
        <v>1</v>
      </c>
      <c r="M45" s="62">
        <v>0.25</v>
      </c>
      <c r="N45" s="62">
        <v>0.25</v>
      </c>
      <c r="O45" s="62">
        <v>0.25</v>
      </c>
      <c r="P45" s="62">
        <v>0.25</v>
      </c>
      <c r="Q45" s="19"/>
      <c r="R45" s="19"/>
    </row>
    <row r="46" spans="2:18" outlineLevel="2" x14ac:dyDescent="0.25">
      <c r="B46" s="59" t="s">
        <v>856</v>
      </c>
      <c r="C46" s="60" t="s">
        <v>24</v>
      </c>
      <c r="D46" s="61"/>
      <c r="E46" s="61"/>
      <c r="F46" s="61" t="str">
        <f t="shared" si="14"/>
        <v/>
      </c>
      <c r="G46" s="61">
        <v>2.1</v>
      </c>
      <c r="H46" s="61">
        <v>148.66</v>
      </c>
      <c r="I46" s="61">
        <f t="shared" si="15"/>
        <v>146.56</v>
      </c>
      <c r="J46" s="29">
        <v>45566</v>
      </c>
      <c r="K46" s="29">
        <v>46631</v>
      </c>
      <c r="L46" s="65">
        <f t="shared" si="0"/>
        <v>1</v>
      </c>
      <c r="M46" s="62">
        <v>0.25</v>
      </c>
      <c r="N46" s="62">
        <v>0.25</v>
      </c>
      <c r="O46" s="62">
        <v>0.25</v>
      </c>
      <c r="P46" s="62">
        <v>0.25</v>
      </c>
      <c r="Q46" s="19"/>
      <c r="R46" s="19"/>
    </row>
    <row r="47" spans="2:18" outlineLevel="2" x14ac:dyDescent="0.25">
      <c r="B47" s="59" t="s">
        <v>857</v>
      </c>
      <c r="C47" s="60" t="s">
        <v>24</v>
      </c>
      <c r="D47" s="61"/>
      <c r="E47" s="61"/>
      <c r="F47" s="61" t="str">
        <f t="shared" si="14"/>
        <v/>
      </c>
      <c r="G47" s="61">
        <v>168.72</v>
      </c>
      <c r="H47" s="61">
        <v>214.7</v>
      </c>
      <c r="I47" s="61">
        <f t="shared" si="15"/>
        <v>45.97999999999999</v>
      </c>
      <c r="J47" s="29">
        <v>45566</v>
      </c>
      <c r="K47" s="29">
        <v>46631</v>
      </c>
      <c r="L47" s="65">
        <f t="shared" si="0"/>
        <v>1</v>
      </c>
      <c r="M47" s="62">
        <v>0.25</v>
      </c>
      <c r="N47" s="62">
        <v>0.25</v>
      </c>
      <c r="O47" s="62">
        <v>0.25</v>
      </c>
      <c r="P47" s="62">
        <v>0.25</v>
      </c>
      <c r="Q47" s="19"/>
      <c r="R47" s="19"/>
    </row>
    <row r="48" spans="2:18" outlineLevel="2" x14ac:dyDescent="0.25">
      <c r="B48" s="59" t="s">
        <v>858</v>
      </c>
      <c r="C48" s="60" t="s">
        <v>26</v>
      </c>
      <c r="D48" s="61"/>
      <c r="E48" s="61"/>
      <c r="F48" s="61" t="str">
        <f t="shared" si="14"/>
        <v/>
      </c>
      <c r="G48" s="61">
        <v>0</v>
      </c>
      <c r="H48" s="61">
        <v>23.16</v>
      </c>
      <c r="I48" s="61">
        <f t="shared" si="15"/>
        <v>23.16</v>
      </c>
      <c r="J48" s="29">
        <v>45566</v>
      </c>
      <c r="K48" s="29">
        <v>46631</v>
      </c>
      <c r="L48" s="65">
        <f t="shared" si="0"/>
        <v>1</v>
      </c>
      <c r="M48" s="62">
        <v>0.25</v>
      </c>
      <c r="N48" s="62">
        <v>0.25</v>
      </c>
      <c r="O48" s="62">
        <v>0.25</v>
      </c>
      <c r="P48" s="62">
        <v>0.25</v>
      </c>
      <c r="Q48" s="19"/>
      <c r="R48" s="19"/>
    </row>
    <row r="49" spans="2:18" outlineLevel="2" x14ac:dyDescent="0.25">
      <c r="B49" s="59" t="s">
        <v>859</v>
      </c>
      <c r="C49" s="60" t="s">
        <v>25</v>
      </c>
      <c r="D49" s="61"/>
      <c r="E49" s="61"/>
      <c r="F49" s="61" t="str">
        <f t="shared" si="14"/>
        <v/>
      </c>
      <c r="G49" s="61">
        <v>0</v>
      </c>
      <c r="H49" s="61">
        <v>25.37</v>
      </c>
      <c r="I49" s="61">
        <f t="shared" si="15"/>
        <v>25.37</v>
      </c>
      <c r="J49" s="29">
        <v>45566</v>
      </c>
      <c r="K49" s="29">
        <v>46631</v>
      </c>
      <c r="L49" s="65">
        <f t="shared" si="0"/>
        <v>1</v>
      </c>
      <c r="M49" s="62">
        <v>0.25</v>
      </c>
      <c r="N49" s="62">
        <v>0.25</v>
      </c>
      <c r="O49" s="62">
        <v>0.25</v>
      </c>
      <c r="P49" s="62">
        <v>0.25</v>
      </c>
      <c r="Q49" s="19"/>
      <c r="R49" s="19"/>
    </row>
    <row r="50" spans="2:18" outlineLevel="2" x14ac:dyDescent="0.25">
      <c r="B50" s="59" t="s">
        <v>861</v>
      </c>
      <c r="C50" s="60" t="s">
        <v>25</v>
      </c>
      <c r="D50" s="61"/>
      <c r="E50" s="61"/>
      <c r="F50" s="61" t="str">
        <f t="shared" si="14"/>
        <v/>
      </c>
      <c r="G50" s="61">
        <v>48.1</v>
      </c>
      <c r="H50" s="61">
        <v>122.7</v>
      </c>
      <c r="I50" s="61">
        <f t="shared" si="15"/>
        <v>74.599999999999994</v>
      </c>
      <c r="J50" s="29">
        <v>45566</v>
      </c>
      <c r="K50" s="29">
        <v>46631</v>
      </c>
      <c r="L50" s="65">
        <f t="shared" si="0"/>
        <v>1</v>
      </c>
      <c r="M50" s="62">
        <v>0.25</v>
      </c>
      <c r="N50" s="62">
        <v>0.25</v>
      </c>
      <c r="O50" s="62">
        <v>0.25</v>
      </c>
      <c r="P50" s="62">
        <v>0.25</v>
      </c>
      <c r="Q50" s="19"/>
      <c r="R50" s="19"/>
    </row>
    <row r="51" spans="2:18" s="19" customFormat="1" outlineLevel="1" x14ac:dyDescent="0.25">
      <c r="B51" s="54" t="s">
        <v>33</v>
      </c>
      <c r="C51" s="55"/>
      <c r="D51" s="56"/>
      <c r="E51" s="56"/>
      <c r="F51" s="56"/>
      <c r="G51" s="56"/>
      <c r="H51" s="56"/>
      <c r="I51" s="56"/>
      <c r="J51" s="57"/>
      <c r="K51" s="57"/>
      <c r="L51" s="66">
        <f t="shared" si="0"/>
        <v>1</v>
      </c>
      <c r="M51" s="58">
        <v>0.25</v>
      </c>
      <c r="N51" s="58">
        <v>0.25</v>
      </c>
      <c r="O51" s="58">
        <v>0.25</v>
      </c>
      <c r="P51" s="58">
        <v>0.25</v>
      </c>
    </row>
    <row r="52" spans="2:18" s="73" customFormat="1" outlineLevel="2" x14ac:dyDescent="0.25">
      <c r="B52" s="67" t="s">
        <v>1662</v>
      </c>
      <c r="C52" s="68" t="str">
        <f t="shared" ref="C52:C77" si="16">LEFT(B52,9)</f>
        <v>BR-116/RJ</v>
      </c>
      <c r="D52" s="69"/>
      <c r="E52" s="69"/>
      <c r="F52" s="69"/>
      <c r="G52" s="69">
        <v>118.49</v>
      </c>
      <c r="H52" s="69"/>
      <c r="I52" s="69"/>
      <c r="J52" s="70">
        <v>45383</v>
      </c>
      <c r="K52" s="70">
        <v>45536</v>
      </c>
      <c r="L52" s="71">
        <f t="shared" si="0"/>
        <v>1</v>
      </c>
      <c r="M52" s="72">
        <v>1</v>
      </c>
      <c r="N52" s="62"/>
      <c r="O52" s="62"/>
      <c r="P52" s="62"/>
      <c r="Q52" s="19"/>
      <c r="R52" s="19"/>
    </row>
    <row r="53" spans="2:18" s="73" customFormat="1" outlineLevel="2" x14ac:dyDescent="0.25">
      <c r="B53" s="67" t="s">
        <v>1661</v>
      </c>
      <c r="C53" s="68" t="str">
        <f t="shared" si="16"/>
        <v>BR-493/RJ</v>
      </c>
      <c r="D53" s="69"/>
      <c r="E53" s="69"/>
      <c r="F53" s="69"/>
      <c r="G53" s="69">
        <v>61.72</v>
      </c>
      <c r="H53" s="69"/>
      <c r="I53" s="69"/>
      <c r="J53" s="70">
        <v>45383</v>
      </c>
      <c r="K53" s="70">
        <v>45536</v>
      </c>
      <c r="L53" s="71">
        <f t="shared" si="0"/>
        <v>1</v>
      </c>
      <c r="M53" s="72">
        <v>1</v>
      </c>
      <c r="N53" s="62"/>
      <c r="O53" s="62"/>
      <c r="P53" s="62"/>
      <c r="Q53" s="19"/>
      <c r="R53" s="19"/>
    </row>
    <row r="54" spans="2:18" s="73" customFormat="1" outlineLevel="2" x14ac:dyDescent="0.25">
      <c r="B54" s="67" t="s">
        <v>1663</v>
      </c>
      <c r="C54" s="68" t="str">
        <f t="shared" si="16"/>
        <v>BR-493/RJ</v>
      </c>
      <c r="D54" s="69"/>
      <c r="E54" s="69"/>
      <c r="F54" s="69"/>
      <c r="G54" s="69">
        <v>61.72</v>
      </c>
      <c r="H54" s="69"/>
      <c r="I54" s="69"/>
      <c r="J54" s="70">
        <v>45383</v>
      </c>
      <c r="K54" s="70">
        <v>45536</v>
      </c>
      <c r="L54" s="71">
        <f t="shared" si="0"/>
        <v>1</v>
      </c>
      <c r="M54" s="72">
        <v>1</v>
      </c>
      <c r="N54" s="62"/>
      <c r="O54" s="62"/>
      <c r="P54" s="62"/>
      <c r="Q54" s="19"/>
      <c r="R54" s="19"/>
    </row>
    <row r="55" spans="2:18" s="73" customFormat="1" outlineLevel="2" x14ac:dyDescent="0.25">
      <c r="B55" s="67" t="s">
        <v>1664</v>
      </c>
      <c r="C55" s="68" t="str">
        <f t="shared" si="16"/>
        <v>BR-493/RJ</v>
      </c>
      <c r="D55" s="69"/>
      <c r="E55" s="69"/>
      <c r="F55" s="69"/>
      <c r="G55" s="69">
        <v>62.72</v>
      </c>
      <c r="H55" s="69"/>
      <c r="I55" s="69"/>
      <c r="J55" s="70">
        <v>45383</v>
      </c>
      <c r="K55" s="70">
        <v>45536</v>
      </c>
      <c r="L55" s="71">
        <f t="shared" si="0"/>
        <v>1</v>
      </c>
      <c r="M55" s="72">
        <v>1</v>
      </c>
      <c r="N55" s="62"/>
      <c r="O55" s="62"/>
      <c r="P55" s="62"/>
      <c r="Q55" s="19"/>
      <c r="R55" s="19"/>
    </row>
    <row r="56" spans="2:18" s="73" customFormat="1" outlineLevel="2" x14ac:dyDescent="0.25">
      <c r="B56" s="67" t="s">
        <v>1665</v>
      </c>
      <c r="C56" s="68" t="str">
        <f t="shared" si="16"/>
        <v>BR-493/RJ</v>
      </c>
      <c r="D56" s="69"/>
      <c r="E56" s="69"/>
      <c r="F56" s="69"/>
      <c r="G56" s="69">
        <v>62.74</v>
      </c>
      <c r="H56" s="69"/>
      <c r="I56" s="69"/>
      <c r="J56" s="70">
        <v>45383</v>
      </c>
      <c r="K56" s="70">
        <v>45536</v>
      </c>
      <c r="L56" s="71">
        <f t="shared" si="0"/>
        <v>1</v>
      </c>
      <c r="M56" s="72">
        <v>1</v>
      </c>
      <c r="N56" s="62"/>
      <c r="O56" s="62"/>
      <c r="P56" s="62"/>
      <c r="Q56" s="19"/>
      <c r="R56" s="19"/>
    </row>
    <row r="57" spans="2:18" s="73" customFormat="1" outlineLevel="2" x14ac:dyDescent="0.25">
      <c r="B57" s="67" t="s">
        <v>1666</v>
      </c>
      <c r="C57" s="68" t="str">
        <f t="shared" si="16"/>
        <v>BR-493/RJ</v>
      </c>
      <c r="D57" s="69"/>
      <c r="E57" s="69"/>
      <c r="F57" s="69"/>
      <c r="G57" s="69">
        <v>115.17</v>
      </c>
      <c r="H57" s="69"/>
      <c r="I57" s="69"/>
      <c r="J57" s="70">
        <v>45383</v>
      </c>
      <c r="K57" s="70">
        <v>45536</v>
      </c>
      <c r="L57" s="71">
        <f t="shared" si="0"/>
        <v>1</v>
      </c>
      <c r="M57" s="72">
        <v>1</v>
      </c>
      <c r="N57" s="62"/>
      <c r="O57" s="62"/>
      <c r="P57" s="62"/>
      <c r="Q57" s="19"/>
      <c r="R57" s="19"/>
    </row>
    <row r="58" spans="2:18" s="73" customFormat="1" outlineLevel="2" x14ac:dyDescent="0.25">
      <c r="B58" s="67" t="s">
        <v>1667</v>
      </c>
      <c r="C58" s="68" t="str">
        <f t="shared" si="16"/>
        <v>BR-493/RJ</v>
      </c>
      <c r="D58" s="69"/>
      <c r="E58" s="69"/>
      <c r="F58" s="69"/>
      <c r="G58" s="69">
        <v>115.23</v>
      </c>
      <c r="H58" s="69"/>
      <c r="I58" s="69"/>
      <c r="J58" s="70">
        <v>45383</v>
      </c>
      <c r="K58" s="70">
        <v>45536</v>
      </c>
      <c r="L58" s="71">
        <f t="shared" si="0"/>
        <v>1</v>
      </c>
      <c r="M58" s="72">
        <v>1</v>
      </c>
      <c r="N58" s="62"/>
      <c r="O58" s="62"/>
      <c r="P58" s="62"/>
      <c r="Q58" s="19"/>
      <c r="R58" s="19"/>
    </row>
    <row r="59" spans="2:18" s="73" customFormat="1" outlineLevel="2" x14ac:dyDescent="0.25">
      <c r="B59" s="67" t="s">
        <v>1668</v>
      </c>
      <c r="C59" s="68" t="str">
        <f t="shared" si="16"/>
        <v>BR-493/RJ</v>
      </c>
      <c r="D59" s="69"/>
      <c r="E59" s="69"/>
      <c r="F59" s="69"/>
      <c r="G59" s="69">
        <v>118.25</v>
      </c>
      <c r="H59" s="69"/>
      <c r="I59" s="69"/>
      <c r="J59" s="70">
        <v>45383</v>
      </c>
      <c r="K59" s="70">
        <v>45536</v>
      </c>
      <c r="L59" s="71">
        <f t="shared" si="0"/>
        <v>1</v>
      </c>
      <c r="M59" s="72">
        <v>1</v>
      </c>
      <c r="N59" s="62"/>
      <c r="O59" s="62"/>
      <c r="P59" s="62"/>
      <c r="Q59" s="19"/>
      <c r="R59" s="19"/>
    </row>
    <row r="60" spans="2:18" s="73" customFormat="1" outlineLevel="2" x14ac:dyDescent="0.25">
      <c r="B60" s="67" t="s">
        <v>1669</v>
      </c>
      <c r="C60" s="68" t="str">
        <f t="shared" si="16"/>
        <v>BR-493/RJ</v>
      </c>
      <c r="D60" s="69"/>
      <c r="E60" s="69"/>
      <c r="F60" s="69"/>
      <c r="G60" s="69">
        <v>118.29</v>
      </c>
      <c r="H60" s="69"/>
      <c r="I60" s="69"/>
      <c r="J60" s="70">
        <v>45383</v>
      </c>
      <c r="K60" s="70">
        <v>45536</v>
      </c>
      <c r="L60" s="71">
        <f t="shared" si="0"/>
        <v>1</v>
      </c>
      <c r="M60" s="72">
        <v>1</v>
      </c>
      <c r="N60" s="62"/>
      <c r="O60" s="62"/>
      <c r="P60" s="62"/>
      <c r="Q60" s="19"/>
      <c r="R60" s="19"/>
    </row>
    <row r="61" spans="2:18" s="73" customFormat="1" outlineLevel="2" x14ac:dyDescent="0.25">
      <c r="B61" s="67" t="s">
        <v>1670</v>
      </c>
      <c r="C61" s="68" t="str">
        <f t="shared" si="16"/>
        <v>BR-116/RJ</v>
      </c>
      <c r="D61" s="69"/>
      <c r="E61" s="69"/>
      <c r="F61" s="69"/>
      <c r="G61" s="69">
        <v>118.49</v>
      </c>
      <c r="H61" s="69"/>
      <c r="I61" s="69"/>
      <c r="J61" s="70">
        <v>45383</v>
      </c>
      <c r="K61" s="70">
        <v>45536</v>
      </c>
      <c r="L61" s="71">
        <f t="shared" ref="L61:L77" si="17">SUM(M61:P61)</f>
        <v>1</v>
      </c>
      <c r="M61" s="72"/>
      <c r="N61" s="72">
        <v>1</v>
      </c>
      <c r="O61" s="62"/>
      <c r="P61" s="62"/>
      <c r="Q61" s="19"/>
      <c r="R61" s="19"/>
    </row>
    <row r="62" spans="2:18" s="73" customFormat="1" outlineLevel="2" x14ac:dyDescent="0.25">
      <c r="B62" s="67" t="s">
        <v>1671</v>
      </c>
      <c r="C62" s="68" t="str">
        <f t="shared" si="16"/>
        <v>BR-116/RJ</v>
      </c>
      <c r="D62" s="69"/>
      <c r="E62" s="69"/>
      <c r="F62" s="69"/>
      <c r="G62" s="69">
        <v>118.49</v>
      </c>
      <c r="H62" s="69"/>
      <c r="I62" s="69"/>
      <c r="J62" s="70">
        <v>45383</v>
      </c>
      <c r="K62" s="70">
        <v>45536</v>
      </c>
      <c r="L62" s="71">
        <f t="shared" si="17"/>
        <v>1</v>
      </c>
      <c r="M62" s="72"/>
      <c r="N62" s="72">
        <v>1</v>
      </c>
      <c r="O62" s="62"/>
      <c r="P62" s="62"/>
      <c r="Q62" s="19"/>
      <c r="R62" s="19"/>
    </row>
    <row r="63" spans="2:18" s="73" customFormat="1" outlineLevel="2" x14ac:dyDescent="0.25">
      <c r="B63" s="67" t="s">
        <v>1672</v>
      </c>
      <c r="C63" s="68" t="str">
        <f t="shared" si="16"/>
        <v>BR-116/RJ</v>
      </c>
      <c r="D63" s="69"/>
      <c r="E63" s="69"/>
      <c r="F63" s="69"/>
      <c r="G63" s="69">
        <v>118.49</v>
      </c>
      <c r="H63" s="69"/>
      <c r="I63" s="69"/>
      <c r="J63" s="70">
        <v>45383</v>
      </c>
      <c r="K63" s="70">
        <v>45536</v>
      </c>
      <c r="L63" s="71">
        <f t="shared" si="17"/>
        <v>1</v>
      </c>
      <c r="M63" s="72"/>
      <c r="N63" s="72">
        <v>1</v>
      </c>
      <c r="O63" s="62"/>
      <c r="P63" s="62"/>
      <c r="Q63" s="19"/>
      <c r="R63" s="19"/>
    </row>
    <row r="64" spans="2:18" s="73" customFormat="1" outlineLevel="2" x14ac:dyDescent="0.25">
      <c r="B64" s="67" t="s">
        <v>1673</v>
      </c>
      <c r="C64" s="68" t="str">
        <f t="shared" si="16"/>
        <v>BR-493/RJ</v>
      </c>
      <c r="D64" s="69"/>
      <c r="E64" s="69"/>
      <c r="F64" s="69"/>
      <c r="G64" s="69">
        <v>118.29</v>
      </c>
      <c r="H64" s="69"/>
      <c r="I64" s="69"/>
      <c r="J64" s="70">
        <v>45383</v>
      </c>
      <c r="K64" s="70">
        <v>45536</v>
      </c>
      <c r="L64" s="71">
        <f t="shared" si="17"/>
        <v>1</v>
      </c>
      <c r="M64" s="72"/>
      <c r="N64" s="72">
        <v>1</v>
      </c>
      <c r="O64" s="62"/>
      <c r="P64" s="62"/>
      <c r="Q64" s="19"/>
      <c r="R64" s="19"/>
    </row>
    <row r="65" spans="2:18" s="73" customFormat="1" outlineLevel="2" x14ac:dyDescent="0.25">
      <c r="B65" s="67" t="s">
        <v>1674</v>
      </c>
      <c r="C65" s="68" t="str">
        <f t="shared" si="16"/>
        <v>BR-493/RJ</v>
      </c>
      <c r="D65" s="69"/>
      <c r="E65" s="69"/>
      <c r="F65" s="69"/>
      <c r="G65" s="69">
        <v>118.29</v>
      </c>
      <c r="H65" s="69"/>
      <c r="I65" s="69"/>
      <c r="J65" s="70">
        <v>45383</v>
      </c>
      <c r="K65" s="70">
        <v>45536</v>
      </c>
      <c r="L65" s="71">
        <f t="shared" si="17"/>
        <v>1</v>
      </c>
      <c r="M65" s="72"/>
      <c r="N65" s="72">
        <v>1</v>
      </c>
      <c r="O65" s="62"/>
      <c r="P65" s="62"/>
      <c r="Q65" s="19"/>
      <c r="R65" s="19"/>
    </row>
    <row r="66" spans="2:18" s="73" customFormat="1" outlineLevel="2" x14ac:dyDescent="0.25">
      <c r="B66" s="67" t="s">
        <v>1675</v>
      </c>
      <c r="C66" s="68" t="str">
        <f t="shared" si="16"/>
        <v>BR-493/RJ</v>
      </c>
      <c r="D66" s="69"/>
      <c r="E66" s="69"/>
      <c r="F66" s="69"/>
      <c r="G66" s="69">
        <v>118.29</v>
      </c>
      <c r="H66" s="69"/>
      <c r="I66" s="69"/>
      <c r="J66" s="70">
        <v>45383</v>
      </c>
      <c r="K66" s="70">
        <v>45536</v>
      </c>
      <c r="L66" s="71">
        <f t="shared" si="17"/>
        <v>1</v>
      </c>
      <c r="M66" s="72"/>
      <c r="N66" s="72">
        <v>1</v>
      </c>
      <c r="O66" s="62"/>
      <c r="P66" s="62"/>
      <c r="Q66" s="19"/>
      <c r="R66" s="19"/>
    </row>
    <row r="67" spans="2:18" s="73" customFormat="1" outlineLevel="2" x14ac:dyDescent="0.25">
      <c r="B67" s="67" t="s">
        <v>1676</v>
      </c>
      <c r="C67" s="68" t="str">
        <f t="shared" si="16"/>
        <v>BR-493/RJ</v>
      </c>
      <c r="D67" s="69"/>
      <c r="E67" s="69"/>
      <c r="F67" s="69"/>
      <c r="G67" s="69">
        <v>118.29</v>
      </c>
      <c r="H67" s="69"/>
      <c r="I67" s="69"/>
      <c r="J67" s="70">
        <v>45383</v>
      </c>
      <c r="K67" s="70">
        <v>45536</v>
      </c>
      <c r="L67" s="71">
        <f t="shared" si="17"/>
        <v>1</v>
      </c>
      <c r="M67" s="72"/>
      <c r="N67" s="72">
        <v>1</v>
      </c>
      <c r="O67" s="62"/>
      <c r="P67" s="62"/>
      <c r="Q67" s="19"/>
      <c r="R67" s="19"/>
    </row>
    <row r="68" spans="2:18" s="73" customFormat="1" outlineLevel="2" x14ac:dyDescent="0.25">
      <c r="B68" s="67" t="s">
        <v>1677</v>
      </c>
      <c r="C68" s="68" t="str">
        <f t="shared" si="16"/>
        <v>BR-493/RJ</v>
      </c>
      <c r="D68" s="69"/>
      <c r="E68" s="69"/>
      <c r="F68" s="69"/>
      <c r="G68" s="69">
        <v>118.29</v>
      </c>
      <c r="H68" s="69"/>
      <c r="I68" s="69"/>
      <c r="J68" s="70">
        <v>45383</v>
      </c>
      <c r="K68" s="70">
        <v>45536</v>
      </c>
      <c r="L68" s="71">
        <f t="shared" si="17"/>
        <v>1</v>
      </c>
      <c r="M68" s="72"/>
      <c r="N68" s="72">
        <v>1</v>
      </c>
      <c r="O68" s="62"/>
      <c r="P68" s="62"/>
      <c r="Q68" s="19"/>
      <c r="R68" s="19"/>
    </row>
    <row r="69" spans="2:18" s="73" customFormat="1" outlineLevel="2" x14ac:dyDescent="0.25">
      <c r="B69" s="67" t="s">
        <v>1678</v>
      </c>
      <c r="C69" s="68" t="str">
        <f t="shared" si="16"/>
        <v>BR-116/RJ</v>
      </c>
      <c r="D69" s="69"/>
      <c r="E69" s="69"/>
      <c r="F69" s="69"/>
      <c r="G69" s="69"/>
      <c r="H69" s="69"/>
      <c r="I69" s="69"/>
      <c r="J69" s="70"/>
      <c r="K69" s="70"/>
      <c r="L69" s="71">
        <f t="shared" si="17"/>
        <v>1</v>
      </c>
      <c r="M69" s="72"/>
      <c r="N69" s="62"/>
      <c r="O69" s="72">
        <v>1</v>
      </c>
      <c r="P69" s="62"/>
      <c r="Q69" s="19"/>
      <c r="R69" s="19"/>
    </row>
    <row r="70" spans="2:18" s="73" customFormat="1" outlineLevel="2" x14ac:dyDescent="0.25">
      <c r="B70" s="67" t="s">
        <v>1686</v>
      </c>
      <c r="C70" s="68" t="str">
        <f t="shared" ref="C70" si="18">LEFT(B70,9)</f>
        <v>BR-465/RJ</v>
      </c>
      <c r="D70" s="69"/>
      <c r="E70" s="69"/>
      <c r="F70" s="69"/>
      <c r="G70" s="69"/>
      <c r="H70" s="69"/>
      <c r="I70" s="69"/>
      <c r="J70" s="70"/>
      <c r="K70" s="70"/>
      <c r="L70" s="71">
        <f t="shared" ref="L70" si="19">SUM(M70:P70)</f>
        <v>1</v>
      </c>
      <c r="M70" s="72"/>
      <c r="N70" s="62"/>
      <c r="O70" s="72">
        <v>1</v>
      </c>
      <c r="P70" s="62"/>
      <c r="Q70" s="19"/>
      <c r="R70" s="19"/>
    </row>
    <row r="71" spans="2:18" s="73" customFormat="1" outlineLevel="2" x14ac:dyDescent="0.25">
      <c r="B71" s="67" t="s">
        <v>1679</v>
      </c>
      <c r="C71" s="68" t="str">
        <f t="shared" si="16"/>
        <v>BR-493/RJ</v>
      </c>
      <c r="D71" s="69"/>
      <c r="E71" s="69"/>
      <c r="F71" s="69"/>
      <c r="G71" s="69"/>
      <c r="H71" s="69"/>
      <c r="I71" s="69"/>
      <c r="J71" s="70"/>
      <c r="K71" s="70"/>
      <c r="L71" s="71">
        <f t="shared" si="17"/>
        <v>1</v>
      </c>
      <c r="M71" s="72"/>
      <c r="N71" s="62"/>
      <c r="O71" s="72">
        <v>1</v>
      </c>
      <c r="P71" s="62"/>
      <c r="Q71" s="19"/>
      <c r="R71" s="19"/>
    </row>
    <row r="72" spans="2:18" s="73" customFormat="1" outlineLevel="2" x14ac:dyDescent="0.25">
      <c r="B72" s="67" t="s">
        <v>1680</v>
      </c>
      <c r="C72" s="68" t="str">
        <f t="shared" si="16"/>
        <v>BR-493/RJ</v>
      </c>
      <c r="D72" s="69"/>
      <c r="E72" s="69"/>
      <c r="F72" s="69"/>
      <c r="G72" s="69"/>
      <c r="H72" s="69"/>
      <c r="I72" s="69"/>
      <c r="J72" s="70"/>
      <c r="K72" s="70"/>
      <c r="L72" s="71">
        <f t="shared" si="17"/>
        <v>1</v>
      </c>
      <c r="M72" s="72"/>
      <c r="N72" s="62"/>
      <c r="O72" s="72">
        <v>1</v>
      </c>
      <c r="P72" s="62"/>
      <c r="Q72" s="19"/>
      <c r="R72" s="19"/>
    </row>
    <row r="73" spans="2:18" s="73" customFormat="1" outlineLevel="2" x14ac:dyDescent="0.25">
      <c r="B73" s="67" t="s">
        <v>1681</v>
      </c>
      <c r="C73" s="68" t="str">
        <f t="shared" si="16"/>
        <v>BR-493/RJ</v>
      </c>
      <c r="D73" s="69"/>
      <c r="E73" s="69"/>
      <c r="F73" s="69"/>
      <c r="G73" s="69"/>
      <c r="H73" s="69"/>
      <c r="I73" s="69"/>
      <c r="J73" s="70"/>
      <c r="K73" s="70"/>
      <c r="L73" s="71">
        <f t="shared" si="17"/>
        <v>1</v>
      </c>
      <c r="M73" s="72"/>
      <c r="N73" s="62"/>
      <c r="O73" s="72">
        <v>1</v>
      </c>
      <c r="P73" s="62"/>
      <c r="Q73" s="19"/>
      <c r="R73" s="19"/>
    </row>
    <row r="74" spans="2:18" s="73" customFormat="1" outlineLevel="2" x14ac:dyDescent="0.25">
      <c r="B74" s="67" t="s">
        <v>1682</v>
      </c>
      <c r="C74" s="68" t="str">
        <f t="shared" si="16"/>
        <v>BR-493/RJ</v>
      </c>
      <c r="D74" s="69"/>
      <c r="E74" s="69"/>
      <c r="F74" s="69"/>
      <c r="G74" s="69"/>
      <c r="H74" s="69"/>
      <c r="I74" s="69"/>
      <c r="J74" s="70"/>
      <c r="K74" s="70"/>
      <c r="L74" s="71">
        <f t="shared" si="17"/>
        <v>1</v>
      </c>
      <c r="M74" s="72"/>
      <c r="N74" s="62"/>
      <c r="O74" s="72">
        <v>1</v>
      </c>
      <c r="P74" s="62"/>
      <c r="Q74" s="19"/>
      <c r="R74" s="19"/>
    </row>
    <row r="75" spans="2:18" s="73" customFormat="1" outlineLevel="2" x14ac:dyDescent="0.25">
      <c r="B75" s="67" t="s">
        <v>1683</v>
      </c>
      <c r="C75" s="68" t="str">
        <f t="shared" si="16"/>
        <v>BR-493/RJ</v>
      </c>
      <c r="D75" s="69"/>
      <c r="E75" s="69"/>
      <c r="F75" s="69"/>
      <c r="G75" s="69"/>
      <c r="H75" s="69"/>
      <c r="I75" s="69"/>
      <c r="J75" s="70"/>
      <c r="K75" s="70"/>
      <c r="L75" s="71">
        <f t="shared" si="17"/>
        <v>1</v>
      </c>
      <c r="M75" s="72"/>
      <c r="N75" s="62"/>
      <c r="O75" s="72">
        <v>1</v>
      </c>
      <c r="P75" s="62"/>
      <c r="Q75" s="19"/>
      <c r="R75" s="19"/>
    </row>
    <row r="76" spans="2:18" s="73" customFormat="1" outlineLevel="2" x14ac:dyDescent="0.25">
      <c r="B76" s="67" t="s">
        <v>1684</v>
      </c>
      <c r="C76" s="68" t="str">
        <f t="shared" si="16"/>
        <v>BR-493/RJ</v>
      </c>
      <c r="D76" s="69"/>
      <c r="E76" s="69"/>
      <c r="F76" s="69"/>
      <c r="G76" s="69"/>
      <c r="H76" s="69"/>
      <c r="I76" s="69"/>
      <c r="J76" s="70"/>
      <c r="K76" s="70"/>
      <c r="L76" s="71">
        <f t="shared" si="17"/>
        <v>1</v>
      </c>
      <c r="M76" s="72"/>
      <c r="N76" s="62"/>
      <c r="O76" s="72">
        <v>1</v>
      </c>
      <c r="P76" s="62"/>
      <c r="Q76" s="19"/>
      <c r="R76" s="19"/>
    </row>
    <row r="77" spans="2:18" s="73" customFormat="1" outlineLevel="2" x14ac:dyDescent="0.25">
      <c r="B77" s="67" t="s">
        <v>1685</v>
      </c>
      <c r="C77" s="68" t="str">
        <f t="shared" si="16"/>
        <v>BR-493/RJ</v>
      </c>
      <c r="D77" s="69"/>
      <c r="E77" s="69"/>
      <c r="F77" s="69"/>
      <c r="G77" s="69"/>
      <c r="H77" s="69"/>
      <c r="I77" s="69"/>
      <c r="J77" s="70"/>
      <c r="K77" s="70"/>
      <c r="L77" s="71">
        <f t="shared" si="17"/>
        <v>1</v>
      </c>
      <c r="M77" s="72"/>
      <c r="N77" s="62"/>
      <c r="O77" s="72">
        <v>1</v>
      </c>
      <c r="P77" s="62"/>
      <c r="Q77" s="19"/>
      <c r="R77" s="19"/>
    </row>
    <row r="78" spans="2:18" s="73" customFormat="1" outlineLevel="2" x14ac:dyDescent="0.25">
      <c r="B78" s="67" t="s">
        <v>1687</v>
      </c>
      <c r="C78" s="68" t="str">
        <f t="shared" ref="C78:C85" si="20">LEFT(B78,9)</f>
        <v>BR-116/RJ</v>
      </c>
      <c r="D78" s="69"/>
      <c r="E78" s="69"/>
      <c r="F78" s="69"/>
      <c r="G78" s="69"/>
      <c r="H78" s="69"/>
      <c r="I78" s="69"/>
      <c r="J78" s="70"/>
      <c r="K78" s="70"/>
      <c r="L78" s="71">
        <f t="shared" ref="L78:L85" si="21">SUM(M78:P78)</f>
        <v>1</v>
      </c>
      <c r="M78" s="72"/>
      <c r="N78" s="62"/>
      <c r="O78" s="72"/>
      <c r="P78" s="72">
        <v>1</v>
      </c>
      <c r="Q78" s="19"/>
      <c r="R78" s="19"/>
    </row>
    <row r="79" spans="2:18" s="73" customFormat="1" outlineLevel="2" x14ac:dyDescent="0.25">
      <c r="B79" s="67" t="s">
        <v>1688</v>
      </c>
      <c r="C79" s="68" t="str">
        <f t="shared" si="20"/>
        <v>BR-465/RJ</v>
      </c>
      <c r="D79" s="69"/>
      <c r="E79" s="69"/>
      <c r="F79" s="69"/>
      <c r="G79" s="69"/>
      <c r="H79" s="69"/>
      <c r="I79" s="69"/>
      <c r="J79" s="70"/>
      <c r="K79" s="70"/>
      <c r="L79" s="71">
        <f t="shared" si="21"/>
        <v>1</v>
      </c>
      <c r="M79" s="72"/>
      <c r="N79" s="62"/>
      <c r="O79" s="62"/>
      <c r="P79" s="72">
        <v>1</v>
      </c>
      <c r="Q79" s="19"/>
      <c r="R79" s="19"/>
    </row>
    <row r="80" spans="2:18" s="73" customFormat="1" outlineLevel="2" x14ac:dyDescent="0.25">
      <c r="B80" s="67" t="s">
        <v>1689</v>
      </c>
      <c r="C80" s="68" t="str">
        <f t="shared" si="20"/>
        <v>BR-465/RJ</v>
      </c>
      <c r="D80" s="69"/>
      <c r="E80" s="69"/>
      <c r="F80" s="69"/>
      <c r="G80" s="69"/>
      <c r="H80" s="69"/>
      <c r="I80" s="69"/>
      <c r="J80" s="70"/>
      <c r="K80" s="70"/>
      <c r="L80" s="71">
        <f t="shared" si="21"/>
        <v>1</v>
      </c>
      <c r="M80" s="72"/>
      <c r="N80" s="62"/>
      <c r="O80" s="62"/>
      <c r="P80" s="72">
        <v>1</v>
      </c>
      <c r="Q80" s="19"/>
      <c r="R80" s="19"/>
    </row>
    <row r="81" spans="2:18" s="73" customFormat="1" outlineLevel="2" x14ac:dyDescent="0.25">
      <c r="B81" s="67" t="s">
        <v>1690</v>
      </c>
      <c r="C81" s="68" t="str">
        <f t="shared" si="20"/>
        <v>BR-465/RJ</v>
      </c>
      <c r="D81" s="69"/>
      <c r="E81" s="69"/>
      <c r="F81" s="69"/>
      <c r="G81" s="69"/>
      <c r="H81" s="69"/>
      <c r="I81" s="69"/>
      <c r="J81" s="70"/>
      <c r="K81" s="70"/>
      <c r="L81" s="71">
        <f t="shared" si="21"/>
        <v>1</v>
      </c>
      <c r="M81" s="72"/>
      <c r="N81" s="62"/>
      <c r="O81" s="62"/>
      <c r="P81" s="72">
        <v>1</v>
      </c>
      <c r="Q81" s="19"/>
      <c r="R81" s="19"/>
    </row>
    <row r="82" spans="2:18" s="73" customFormat="1" outlineLevel="2" x14ac:dyDescent="0.25">
      <c r="B82" s="67" t="s">
        <v>1691</v>
      </c>
      <c r="C82" s="68" t="str">
        <f t="shared" si="20"/>
        <v>BR-493/RJ</v>
      </c>
      <c r="D82" s="69"/>
      <c r="E82" s="69"/>
      <c r="F82" s="69"/>
      <c r="G82" s="69"/>
      <c r="H82" s="69"/>
      <c r="I82" s="69"/>
      <c r="J82" s="70"/>
      <c r="K82" s="70"/>
      <c r="L82" s="71">
        <f t="shared" si="21"/>
        <v>1</v>
      </c>
      <c r="M82" s="72"/>
      <c r="N82" s="62"/>
      <c r="O82" s="62"/>
      <c r="P82" s="72">
        <v>1</v>
      </c>
      <c r="Q82" s="19"/>
      <c r="R82" s="19"/>
    </row>
    <row r="83" spans="2:18" s="73" customFormat="1" outlineLevel="2" x14ac:dyDescent="0.25">
      <c r="B83" s="67" t="s">
        <v>1692</v>
      </c>
      <c r="C83" s="68" t="str">
        <f t="shared" si="20"/>
        <v>BR-493/RJ</v>
      </c>
      <c r="D83" s="69"/>
      <c r="E83" s="69"/>
      <c r="F83" s="69"/>
      <c r="G83" s="69"/>
      <c r="H83" s="69"/>
      <c r="I83" s="69"/>
      <c r="J83" s="70"/>
      <c r="K83" s="70"/>
      <c r="L83" s="71">
        <f t="shared" si="21"/>
        <v>1</v>
      </c>
      <c r="M83" s="72"/>
      <c r="N83" s="62"/>
      <c r="O83" s="62"/>
      <c r="P83" s="72">
        <v>1</v>
      </c>
      <c r="Q83" s="19"/>
      <c r="R83" s="19"/>
    </row>
    <row r="84" spans="2:18" s="73" customFormat="1" outlineLevel="2" x14ac:dyDescent="0.25">
      <c r="B84" s="67" t="s">
        <v>1693</v>
      </c>
      <c r="C84" s="68" t="str">
        <f t="shared" si="20"/>
        <v>BR-493/RJ</v>
      </c>
      <c r="D84" s="69"/>
      <c r="E84" s="69"/>
      <c r="F84" s="69"/>
      <c r="G84" s="69"/>
      <c r="H84" s="69"/>
      <c r="I84" s="69"/>
      <c r="J84" s="70"/>
      <c r="K84" s="70"/>
      <c r="L84" s="71">
        <f t="shared" si="21"/>
        <v>1</v>
      </c>
      <c r="M84" s="72"/>
      <c r="N84" s="62"/>
      <c r="O84" s="62"/>
      <c r="P84" s="72">
        <v>1</v>
      </c>
      <c r="Q84" s="19"/>
      <c r="R84" s="19"/>
    </row>
    <row r="85" spans="2:18" s="73" customFormat="1" outlineLevel="2" x14ac:dyDescent="0.25">
      <c r="B85" s="67" t="s">
        <v>1694</v>
      </c>
      <c r="C85" s="68" t="str">
        <f t="shared" si="20"/>
        <v>BR-493/RJ</v>
      </c>
      <c r="D85" s="69"/>
      <c r="E85" s="69"/>
      <c r="F85" s="69"/>
      <c r="G85" s="69"/>
      <c r="H85" s="69"/>
      <c r="I85" s="69"/>
      <c r="J85" s="70"/>
      <c r="K85" s="70"/>
      <c r="L85" s="71">
        <f t="shared" si="21"/>
        <v>1</v>
      </c>
      <c r="M85" s="72"/>
      <c r="N85" s="62"/>
      <c r="O85" s="62"/>
      <c r="P85" s="72">
        <v>1</v>
      </c>
      <c r="Q85" s="19"/>
      <c r="R85" s="19"/>
    </row>
    <row r="86" spans="2:18" s="19" customFormat="1" x14ac:dyDescent="0.25">
      <c r="B86" s="37" t="s">
        <v>34</v>
      </c>
      <c r="C86" s="21"/>
      <c r="D86" s="22"/>
      <c r="E86" s="22"/>
      <c r="F86" s="22"/>
      <c r="G86" s="22"/>
      <c r="H86" s="22"/>
      <c r="I86" s="22"/>
      <c r="J86" s="23"/>
      <c r="K86" s="23"/>
      <c r="L86" s="64">
        <f t="shared" si="0"/>
        <v>1</v>
      </c>
      <c r="M86" s="63">
        <v>0.25</v>
      </c>
      <c r="N86" s="63">
        <v>0.25</v>
      </c>
      <c r="O86" s="63">
        <v>0.25</v>
      </c>
      <c r="P86" s="63">
        <v>0.25</v>
      </c>
    </row>
    <row r="87" spans="2:18" s="19" customFormat="1" outlineLevel="1" x14ac:dyDescent="0.25">
      <c r="B87" s="54" t="s">
        <v>35</v>
      </c>
      <c r="C87" s="55"/>
      <c r="D87" s="56"/>
      <c r="E87" s="56"/>
      <c r="F87" s="56"/>
      <c r="G87" s="56"/>
      <c r="H87" s="56"/>
      <c r="I87" s="56"/>
      <c r="J87" s="57"/>
      <c r="K87" s="57"/>
      <c r="L87" s="66">
        <f t="shared" si="0"/>
        <v>1</v>
      </c>
      <c r="M87" s="58">
        <v>0.25</v>
      </c>
      <c r="N87" s="58">
        <v>0.25</v>
      </c>
      <c r="O87" s="58">
        <v>0.25</v>
      </c>
      <c r="P87" s="58">
        <v>0.25</v>
      </c>
    </row>
    <row r="88" spans="2:18" outlineLevel="2" x14ac:dyDescent="0.25">
      <c r="B88" s="59" t="s">
        <v>854</v>
      </c>
      <c r="C88" s="60" t="s">
        <v>23</v>
      </c>
      <c r="D88" s="61"/>
      <c r="E88" s="61"/>
      <c r="F88" s="61" t="str">
        <f t="shared" ref="F88:F94" si="22">IF(E88="","",ABS(E88-D88))</f>
        <v/>
      </c>
      <c r="G88" s="61">
        <v>408.58</v>
      </c>
      <c r="H88" s="61">
        <v>586.57399999999996</v>
      </c>
      <c r="I88" s="61">
        <f t="shared" ref="I88:I94" si="23">IF(H88="","",ABS(H88-G88))</f>
        <v>177.99399999999997</v>
      </c>
      <c r="J88" s="29">
        <v>45413</v>
      </c>
      <c r="K88" s="29">
        <v>45536</v>
      </c>
      <c r="L88" s="65">
        <f t="shared" si="0"/>
        <v>1</v>
      </c>
      <c r="M88" s="62">
        <v>0.25</v>
      </c>
      <c r="N88" s="62">
        <v>0.25</v>
      </c>
      <c r="O88" s="62">
        <v>0.25</v>
      </c>
      <c r="P88" s="62">
        <v>0.25</v>
      </c>
      <c r="Q88" s="19"/>
      <c r="R88" s="19"/>
    </row>
    <row r="89" spans="2:18" outlineLevel="2" x14ac:dyDescent="0.25">
      <c r="B89" s="59" t="s">
        <v>855</v>
      </c>
      <c r="C89" s="60" t="s">
        <v>23</v>
      </c>
      <c r="D89" s="61"/>
      <c r="E89" s="61"/>
      <c r="F89" s="61" t="str">
        <f t="shared" si="22"/>
        <v/>
      </c>
      <c r="G89" s="61">
        <v>588.70000000000005</v>
      </c>
      <c r="H89" s="61">
        <v>816.32</v>
      </c>
      <c r="I89" s="61">
        <f t="shared" si="23"/>
        <v>227.62</v>
      </c>
      <c r="J89" s="29">
        <v>45413</v>
      </c>
      <c r="K89" s="29">
        <v>45536</v>
      </c>
      <c r="L89" s="65">
        <f t="shared" si="0"/>
        <v>1</v>
      </c>
      <c r="M89" s="62">
        <v>0.25</v>
      </c>
      <c r="N89" s="62">
        <v>0.25</v>
      </c>
      <c r="O89" s="62">
        <v>0.25</v>
      </c>
      <c r="P89" s="62">
        <v>0.25</v>
      </c>
      <c r="Q89" s="19"/>
      <c r="R89" s="19"/>
    </row>
    <row r="90" spans="2:18" outlineLevel="2" x14ac:dyDescent="0.25">
      <c r="B90" s="59" t="s">
        <v>856</v>
      </c>
      <c r="C90" s="60" t="s">
        <v>24</v>
      </c>
      <c r="D90" s="61"/>
      <c r="E90" s="61"/>
      <c r="F90" s="61" t="str">
        <f t="shared" si="22"/>
        <v/>
      </c>
      <c r="G90" s="61">
        <v>2.1</v>
      </c>
      <c r="H90" s="61">
        <v>148.66</v>
      </c>
      <c r="I90" s="61">
        <f t="shared" si="23"/>
        <v>146.56</v>
      </c>
      <c r="J90" s="29">
        <v>45413</v>
      </c>
      <c r="K90" s="29">
        <v>45536</v>
      </c>
      <c r="L90" s="65">
        <f t="shared" si="0"/>
        <v>1</v>
      </c>
      <c r="M90" s="62">
        <v>0.25</v>
      </c>
      <c r="N90" s="62">
        <v>0.25</v>
      </c>
      <c r="O90" s="62">
        <v>0.25</v>
      </c>
      <c r="P90" s="62">
        <v>0.25</v>
      </c>
      <c r="Q90" s="19"/>
      <c r="R90" s="19"/>
    </row>
    <row r="91" spans="2:18" outlineLevel="2" x14ac:dyDescent="0.25">
      <c r="B91" s="59" t="s">
        <v>857</v>
      </c>
      <c r="C91" s="60" t="s">
        <v>24</v>
      </c>
      <c r="D91" s="61"/>
      <c r="E91" s="61"/>
      <c r="F91" s="61" t="str">
        <f t="shared" si="22"/>
        <v/>
      </c>
      <c r="G91" s="61">
        <v>168.72</v>
      </c>
      <c r="H91" s="61">
        <v>214.7</v>
      </c>
      <c r="I91" s="61">
        <f t="shared" si="23"/>
        <v>45.97999999999999</v>
      </c>
      <c r="J91" s="29">
        <v>45413</v>
      </c>
      <c r="K91" s="29">
        <v>45536</v>
      </c>
      <c r="L91" s="65">
        <f t="shared" ref="L91:L154" si="24">SUM(M91:P91)</f>
        <v>1</v>
      </c>
      <c r="M91" s="62">
        <v>0.25</v>
      </c>
      <c r="N91" s="62">
        <v>0.25</v>
      </c>
      <c r="O91" s="62">
        <v>0.25</v>
      </c>
      <c r="P91" s="62">
        <v>0.25</v>
      </c>
      <c r="Q91" s="19"/>
      <c r="R91" s="19"/>
    </row>
    <row r="92" spans="2:18" outlineLevel="2" x14ac:dyDescent="0.25">
      <c r="B92" s="59" t="s">
        <v>858</v>
      </c>
      <c r="C92" s="60" t="s">
        <v>26</v>
      </c>
      <c r="D92" s="61"/>
      <c r="E92" s="61"/>
      <c r="F92" s="61" t="str">
        <f t="shared" si="22"/>
        <v/>
      </c>
      <c r="G92" s="61">
        <v>0</v>
      </c>
      <c r="H92" s="61">
        <v>23.16</v>
      </c>
      <c r="I92" s="61">
        <f t="shared" si="23"/>
        <v>23.16</v>
      </c>
      <c r="J92" s="29">
        <v>45413</v>
      </c>
      <c r="K92" s="29">
        <v>45536</v>
      </c>
      <c r="L92" s="65">
        <f t="shared" si="24"/>
        <v>1</v>
      </c>
      <c r="M92" s="62">
        <v>0.25</v>
      </c>
      <c r="N92" s="62">
        <v>0.25</v>
      </c>
      <c r="O92" s="62">
        <v>0.25</v>
      </c>
      <c r="P92" s="62">
        <v>0.25</v>
      </c>
      <c r="Q92" s="19"/>
      <c r="R92" s="19"/>
    </row>
    <row r="93" spans="2:18" outlineLevel="2" x14ac:dyDescent="0.25">
      <c r="B93" s="59" t="s">
        <v>859</v>
      </c>
      <c r="C93" s="60" t="s">
        <v>25</v>
      </c>
      <c r="D93" s="61"/>
      <c r="E93" s="61"/>
      <c r="F93" s="61" t="str">
        <f t="shared" si="22"/>
        <v/>
      </c>
      <c r="G93" s="61">
        <v>0</v>
      </c>
      <c r="H93" s="61">
        <v>25.37</v>
      </c>
      <c r="I93" s="61">
        <f t="shared" si="23"/>
        <v>25.37</v>
      </c>
      <c r="J93" s="29">
        <v>45413</v>
      </c>
      <c r="K93" s="29">
        <v>45536</v>
      </c>
      <c r="L93" s="65">
        <f t="shared" si="24"/>
        <v>1</v>
      </c>
      <c r="M93" s="62">
        <v>0.25</v>
      </c>
      <c r="N93" s="62">
        <v>0.25</v>
      </c>
      <c r="O93" s="62">
        <v>0.25</v>
      </c>
      <c r="P93" s="62">
        <v>0.25</v>
      </c>
      <c r="Q93" s="19"/>
      <c r="R93" s="19"/>
    </row>
    <row r="94" spans="2:18" outlineLevel="2" x14ac:dyDescent="0.25">
      <c r="B94" s="59" t="s">
        <v>861</v>
      </c>
      <c r="C94" s="60" t="s">
        <v>25</v>
      </c>
      <c r="D94" s="61"/>
      <c r="E94" s="61"/>
      <c r="F94" s="61" t="str">
        <f t="shared" si="22"/>
        <v/>
      </c>
      <c r="G94" s="61">
        <v>48.1</v>
      </c>
      <c r="H94" s="61">
        <v>122.7</v>
      </c>
      <c r="I94" s="61">
        <f t="shared" si="23"/>
        <v>74.599999999999994</v>
      </c>
      <c r="J94" s="29">
        <v>45413</v>
      </c>
      <c r="K94" s="29">
        <v>45536</v>
      </c>
      <c r="L94" s="65">
        <f t="shared" si="24"/>
        <v>1</v>
      </c>
      <c r="M94" s="62">
        <v>0.25</v>
      </c>
      <c r="N94" s="62">
        <v>0.25</v>
      </c>
      <c r="O94" s="62">
        <v>0.25</v>
      </c>
      <c r="P94" s="62">
        <v>0.25</v>
      </c>
      <c r="Q94" s="19"/>
      <c r="R94" s="19"/>
    </row>
    <row r="95" spans="2:18" s="19" customFormat="1" outlineLevel="1" x14ac:dyDescent="0.25">
      <c r="B95" s="54" t="s">
        <v>36</v>
      </c>
      <c r="C95" s="55"/>
      <c r="D95" s="56"/>
      <c r="E95" s="56"/>
      <c r="F95" s="56"/>
      <c r="G95" s="56"/>
      <c r="H95" s="56"/>
      <c r="I95" s="56"/>
      <c r="J95" s="57"/>
      <c r="K95" s="57"/>
      <c r="L95" s="66">
        <f t="shared" si="24"/>
        <v>1</v>
      </c>
      <c r="M95" s="58">
        <v>0.25</v>
      </c>
      <c r="N95" s="58">
        <v>0.25</v>
      </c>
      <c r="O95" s="58">
        <v>0.25</v>
      </c>
      <c r="P95" s="58">
        <v>0.25</v>
      </c>
    </row>
    <row r="96" spans="2:18" outlineLevel="2" x14ac:dyDescent="0.25">
      <c r="B96" s="59" t="s">
        <v>854</v>
      </c>
      <c r="C96" s="60" t="s">
        <v>23</v>
      </c>
      <c r="D96" s="61"/>
      <c r="E96" s="61"/>
      <c r="F96" s="61" t="str">
        <f t="shared" ref="F96:F102" si="25">IF(E96="","",ABS(E96-D96))</f>
        <v/>
      </c>
      <c r="G96" s="61">
        <v>408.58</v>
      </c>
      <c r="H96" s="61">
        <v>586.57399999999996</v>
      </c>
      <c r="I96" s="61">
        <f t="shared" ref="I96:I102" si="26">IF(H96="","",ABS(H96-G96))</f>
        <v>177.99399999999997</v>
      </c>
      <c r="J96" s="29">
        <v>45566</v>
      </c>
      <c r="K96" s="29">
        <v>46631</v>
      </c>
      <c r="L96" s="65">
        <f t="shared" si="24"/>
        <v>1</v>
      </c>
      <c r="M96" s="62">
        <v>0.25</v>
      </c>
      <c r="N96" s="62">
        <v>0.25</v>
      </c>
      <c r="O96" s="62">
        <v>0.25</v>
      </c>
      <c r="P96" s="62">
        <v>0.25</v>
      </c>
      <c r="Q96" s="19"/>
      <c r="R96" s="19"/>
    </row>
    <row r="97" spans="2:18" outlineLevel="2" x14ac:dyDescent="0.25">
      <c r="B97" s="59" t="s">
        <v>855</v>
      </c>
      <c r="C97" s="60" t="s">
        <v>23</v>
      </c>
      <c r="D97" s="61"/>
      <c r="E97" s="61"/>
      <c r="F97" s="61" t="str">
        <f t="shared" si="25"/>
        <v/>
      </c>
      <c r="G97" s="61">
        <v>588.70000000000005</v>
      </c>
      <c r="H97" s="61">
        <v>816.32</v>
      </c>
      <c r="I97" s="61">
        <f t="shared" si="26"/>
        <v>227.62</v>
      </c>
      <c r="J97" s="29">
        <v>45566</v>
      </c>
      <c r="K97" s="29">
        <v>46631</v>
      </c>
      <c r="L97" s="65">
        <f t="shared" si="24"/>
        <v>1</v>
      </c>
      <c r="M97" s="62">
        <v>0.25</v>
      </c>
      <c r="N97" s="62">
        <v>0.25</v>
      </c>
      <c r="O97" s="62">
        <v>0.25</v>
      </c>
      <c r="P97" s="62">
        <v>0.25</v>
      </c>
      <c r="Q97" s="19"/>
      <c r="R97" s="19"/>
    </row>
    <row r="98" spans="2:18" outlineLevel="2" x14ac:dyDescent="0.25">
      <c r="B98" s="59" t="s">
        <v>856</v>
      </c>
      <c r="C98" s="60" t="s">
        <v>24</v>
      </c>
      <c r="D98" s="61"/>
      <c r="E98" s="61"/>
      <c r="F98" s="61" t="str">
        <f t="shared" si="25"/>
        <v/>
      </c>
      <c r="G98" s="61">
        <v>2.1</v>
      </c>
      <c r="H98" s="61">
        <v>148.66</v>
      </c>
      <c r="I98" s="61">
        <f t="shared" si="26"/>
        <v>146.56</v>
      </c>
      <c r="J98" s="29">
        <v>45566</v>
      </c>
      <c r="K98" s="29">
        <v>46631</v>
      </c>
      <c r="L98" s="65">
        <f t="shared" si="24"/>
        <v>1</v>
      </c>
      <c r="M98" s="62">
        <v>0.25</v>
      </c>
      <c r="N98" s="62">
        <v>0.25</v>
      </c>
      <c r="O98" s="62">
        <v>0.25</v>
      </c>
      <c r="P98" s="62">
        <v>0.25</v>
      </c>
      <c r="Q98" s="19"/>
      <c r="R98" s="19"/>
    </row>
    <row r="99" spans="2:18" outlineLevel="2" x14ac:dyDescent="0.25">
      <c r="B99" s="59" t="s">
        <v>857</v>
      </c>
      <c r="C99" s="60" t="s">
        <v>24</v>
      </c>
      <c r="D99" s="61"/>
      <c r="E99" s="61"/>
      <c r="F99" s="61" t="str">
        <f t="shared" si="25"/>
        <v/>
      </c>
      <c r="G99" s="61">
        <v>168.72</v>
      </c>
      <c r="H99" s="61">
        <v>214.7</v>
      </c>
      <c r="I99" s="61">
        <f t="shared" si="26"/>
        <v>45.97999999999999</v>
      </c>
      <c r="J99" s="29">
        <v>45566</v>
      </c>
      <c r="K99" s="29">
        <v>46631</v>
      </c>
      <c r="L99" s="65">
        <f t="shared" si="24"/>
        <v>1</v>
      </c>
      <c r="M99" s="62">
        <v>0.25</v>
      </c>
      <c r="N99" s="62">
        <v>0.25</v>
      </c>
      <c r="O99" s="62">
        <v>0.25</v>
      </c>
      <c r="P99" s="62">
        <v>0.25</v>
      </c>
      <c r="Q99" s="19"/>
      <c r="R99" s="19"/>
    </row>
    <row r="100" spans="2:18" outlineLevel="2" x14ac:dyDescent="0.25">
      <c r="B100" s="59" t="s">
        <v>858</v>
      </c>
      <c r="C100" s="60" t="s">
        <v>26</v>
      </c>
      <c r="D100" s="61"/>
      <c r="E100" s="61"/>
      <c r="F100" s="61" t="str">
        <f t="shared" si="25"/>
        <v/>
      </c>
      <c r="G100" s="61">
        <v>0</v>
      </c>
      <c r="H100" s="61">
        <v>23.16</v>
      </c>
      <c r="I100" s="61">
        <f t="shared" si="26"/>
        <v>23.16</v>
      </c>
      <c r="J100" s="29">
        <v>45566</v>
      </c>
      <c r="K100" s="29">
        <v>46631</v>
      </c>
      <c r="L100" s="65">
        <f t="shared" si="24"/>
        <v>1</v>
      </c>
      <c r="M100" s="62">
        <v>0.25</v>
      </c>
      <c r="N100" s="62">
        <v>0.25</v>
      </c>
      <c r="O100" s="62">
        <v>0.25</v>
      </c>
      <c r="P100" s="62">
        <v>0.25</v>
      </c>
      <c r="Q100" s="19"/>
      <c r="R100" s="19"/>
    </row>
    <row r="101" spans="2:18" outlineLevel="2" x14ac:dyDescent="0.25">
      <c r="B101" s="59" t="s">
        <v>859</v>
      </c>
      <c r="C101" s="60" t="s">
        <v>25</v>
      </c>
      <c r="D101" s="61"/>
      <c r="E101" s="61"/>
      <c r="F101" s="61" t="str">
        <f t="shared" si="25"/>
        <v/>
      </c>
      <c r="G101" s="61">
        <v>0</v>
      </c>
      <c r="H101" s="61">
        <v>25.37</v>
      </c>
      <c r="I101" s="61">
        <f t="shared" si="26"/>
        <v>25.37</v>
      </c>
      <c r="J101" s="29">
        <v>45566</v>
      </c>
      <c r="K101" s="29">
        <v>46631</v>
      </c>
      <c r="L101" s="65">
        <f t="shared" si="24"/>
        <v>1</v>
      </c>
      <c r="M101" s="62">
        <v>0.25</v>
      </c>
      <c r="N101" s="62">
        <v>0.25</v>
      </c>
      <c r="O101" s="62">
        <v>0.25</v>
      </c>
      <c r="P101" s="62">
        <v>0.25</v>
      </c>
      <c r="Q101" s="19"/>
      <c r="R101" s="19"/>
    </row>
    <row r="102" spans="2:18" outlineLevel="2" x14ac:dyDescent="0.25">
      <c r="B102" s="59" t="s">
        <v>861</v>
      </c>
      <c r="C102" s="60" t="s">
        <v>25</v>
      </c>
      <c r="D102" s="61"/>
      <c r="E102" s="61"/>
      <c r="F102" s="61" t="str">
        <f t="shared" si="25"/>
        <v/>
      </c>
      <c r="G102" s="61">
        <v>48.1</v>
      </c>
      <c r="H102" s="61">
        <v>122.7</v>
      </c>
      <c r="I102" s="61">
        <f t="shared" si="26"/>
        <v>74.599999999999994</v>
      </c>
      <c r="J102" s="29">
        <v>45566</v>
      </c>
      <c r="K102" s="29">
        <v>46631</v>
      </c>
      <c r="L102" s="65">
        <f t="shared" si="24"/>
        <v>1</v>
      </c>
      <c r="M102" s="62">
        <v>0.25</v>
      </c>
      <c r="N102" s="62">
        <v>0.25</v>
      </c>
      <c r="O102" s="62">
        <v>0.25</v>
      </c>
      <c r="P102" s="62">
        <v>0.25</v>
      </c>
      <c r="Q102" s="19"/>
      <c r="R102" s="19"/>
    </row>
    <row r="103" spans="2:18" s="19" customFormat="1" x14ac:dyDescent="0.25">
      <c r="B103" s="37" t="s">
        <v>37</v>
      </c>
      <c r="C103" s="21"/>
      <c r="D103" s="22"/>
      <c r="E103" s="22"/>
      <c r="F103" s="22"/>
      <c r="G103" s="22"/>
      <c r="H103" s="22"/>
      <c r="I103" s="22"/>
      <c r="J103" s="23"/>
      <c r="K103" s="23"/>
      <c r="L103" s="64">
        <f t="shared" si="24"/>
        <v>1</v>
      </c>
      <c r="M103" s="63">
        <v>0.25</v>
      </c>
      <c r="N103" s="63">
        <v>0.25</v>
      </c>
      <c r="O103" s="63">
        <v>0.25</v>
      </c>
      <c r="P103" s="63">
        <v>0.25</v>
      </c>
    </row>
    <row r="104" spans="2:18" ht="14.45" customHeight="1" outlineLevel="2" x14ac:dyDescent="0.25">
      <c r="B104" s="53" t="s">
        <v>867</v>
      </c>
      <c r="C104" s="24" t="s">
        <v>24</v>
      </c>
      <c r="D104" s="25"/>
      <c r="E104" s="25"/>
      <c r="F104" s="25"/>
      <c r="G104" s="25">
        <v>94.2</v>
      </c>
      <c r="H104" s="25"/>
      <c r="I104" s="25"/>
      <c r="J104" s="29">
        <v>45413</v>
      </c>
      <c r="K104" s="29">
        <v>45474</v>
      </c>
      <c r="L104" s="65">
        <f t="shared" si="24"/>
        <v>1</v>
      </c>
      <c r="M104" s="62">
        <v>1</v>
      </c>
      <c r="N104" s="62"/>
      <c r="O104" s="62"/>
      <c r="P104" s="62"/>
      <c r="Q104" s="19"/>
      <c r="R104" s="19"/>
    </row>
    <row r="105" spans="2:18" outlineLevel="2" x14ac:dyDescent="0.25">
      <c r="B105" s="53" t="s">
        <v>868</v>
      </c>
      <c r="C105" s="24" t="s">
        <v>24</v>
      </c>
      <c r="D105" s="25"/>
      <c r="E105" s="25"/>
      <c r="F105" s="25"/>
      <c r="G105" s="25">
        <v>95</v>
      </c>
      <c r="H105" s="25"/>
      <c r="I105" s="25"/>
      <c r="J105" s="29">
        <v>45444</v>
      </c>
      <c r="K105" s="29">
        <v>45505</v>
      </c>
      <c r="L105" s="65">
        <f t="shared" si="24"/>
        <v>1</v>
      </c>
      <c r="M105" s="62">
        <v>1</v>
      </c>
      <c r="N105" s="62"/>
      <c r="O105" s="62"/>
      <c r="P105" s="62"/>
      <c r="Q105" s="19"/>
      <c r="R105" s="19"/>
    </row>
    <row r="106" spans="2:18" outlineLevel="2" x14ac:dyDescent="0.25">
      <c r="B106" s="53" t="s">
        <v>869</v>
      </c>
      <c r="C106" s="24" t="s">
        <v>24</v>
      </c>
      <c r="D106" s="25"/>
      <c r="E106" s="25"/>
      <c r="F106" s="25"/>
      <c r="G106" s="25">
        <v>98.5</v>
      </c>
      <c r="H106" s="25"/>
      <c r="I106" s="25"/>
      <c r="J106" s="29">
        <v>45474</v>
      </c>
      <c r="K106" s="29">
        <v>45536</v>
      </c>
      <c r="L106" s="65">
        <f t="shared" si="24"/>
        <v>1</v>
      </c>
      <c r="M106" s="62">
        <v>1</v>
      </c>
      <c r="N106" s="62"/>
      <c r="O106" s="62"/>
      <c r="P106" s="62"/>
      <c r="Q106" s="19"/>
      <c r="R106" s="19"/>
    </row>
    <row r="107" spans="2:18" outlineLevel="2" x14ac:dyDescent="0.25">
      <c r="B107" s="53" t="s">
        <v>870</v>
      </c>
      <c r="C107" s="24" t="s">
        <v>24</v>
      </c>
      <c r="D107" s="25"/>
      <c r="E107" s="25"/>
      <c r="F107" s="25"/>
      <c r="G107" s="25">
        <v>33</v>
      </c>
      <c r="H107" s="25"/>
      <c r="I107" s="25"/>
      <c r="J107" s="29">
        <v>45474</v>
      </c>
      <c r="K107" s="29">
        <v>45536</v>
      </c>
      <c r="L107" s="65">
        <f t="shared" si="24"/>
        <v>1</v>
      </c>
      <c r="M107" s="62">
        <v>1</v>
      </c>
      <c r="N107" s="62"/>
      <c r="O107" s="62"/>
      <c r="P107" s="62"/>
      <c r="Q107" s="19"/>
      <c r="R107" s="19"/>
    </row>
    <row r="108" spans="2:18" outlineLevel="2" x14ac:dyDescent="0.25">
      <c r="B108" s="53" t="s">
        <v>853</v>
      </c>
      <c r="C108" s="24" t="s">
        <v>23</v>
      </c>
      <c r="D108" s="25"/>
      <c r="E108" s="25"/>
      <c r="F108" s="25"/>
      <c r="G108" s="25">
        <v>497.2</v>
      </c>
      <c r="H108" s="25"/>
      <c r="I108" s="25"/>
      <c r="J108" s="76">
        <v>45352</v>
      </c>
      <c r="K108" s="76">
        <v>45413</v>
      </c>
      <c r="L108" s="65">
        <f t="shared" si="24"/>
        <v>1</v>
      </c>
      <c r="M108" s="62">
        <v>1</v>
      </c>
      <c r="N108" s="72"/>
      <c r="O108" s="72"/>
      <c r="P108" s="62"/>
      <c r="Q108" s="19"/>
      <c r="R108" s="19"/>
    </row>
    <row r="109" spans="2:18" outlineLevel="2" x14ac:dyDescent="0.25">
      <c r="B109" s="53" t="s">
        <v>852</v>
      </c>
      <c r="C109" s="24" t="s">
        <v>23</v>
      </c>
      <c r="D109" s="25"/>
      <c r="E109" s="25"/>
      <c r="F109" s="25"/>
      <c r="G109" s="25">
        <v>496.04700000000003</v>
      </c>
      <c r="H109" s="25"/>
      <c r="I109" s="25"/>
      <c r="J109" s="76">
        <v>45383</v>
      </c>
      <c r="K109" s="76">
        <v>45413</v>
      </c>
      <c r="L109" s="65">
        <f t="shared" si="24"/>
        <v>1</v>
      </c>
      <c r="M109" s="62">
        <v>1</v>
      </c>
      <c r="N109" s="72"/>
      <c r="O109" s="72"/>
      <c r="P109" s="62"/>
      <c r="Q109" s="19"/>
      <c r="R109" s="19"/>
    </row>
    <row r="110" spans="2:18" outlineLevel="2" x14ac:dyDescent="0.25">
      <c r="B110" s="53" t="s">
        <v>851</v>
      </c>
      <c r="C110" s="24" t="s">
        <v>23</v>
      </c>
      <c r="D110" s="25"/>
      <c r="E110" s="25"/>
      <c r="F110" s="25"/>
      <c r="G110" s="25">
        <v>495.88200000000001</v>
      </c>
      <c r="H110" s="25"/>
      <c r="I110" s="25"/>
      <c r="J110" s="76">
        <v>45413</v>
      </c>
      <c r="K110" s="76">
        <v>45413</v>
      </c>
      <c r="L110" s="65">
        <f t="shared" si="24"/>
        <v>1</v>
      </c>
      <c r="M110" s="62">
        <v>1</v>
      </c>
      <c r="N110" s="72"/>
      <c r="O110" s="72"/>
      <c r="P110" s="62"/>
    </row>
    <row r="111" spans="2:18" outlineLevel="2" x14ac:dyDescent="0.25">
      <c r="B111" s="53" t="s">
        <v>850</v>
      </c>
      <c r="C111" s="24" t="s">
        <v>23</v>
      </c>
      <c r="D111" s="25"/>
      <c r="E111" s="25"/>
      <c r="F111" s="25"/>
      <c r="G111" s="25">
        <v>495.32</v>
      </c>
      <c r="H111" s="25"/>
      <c r="I111" s="25"/>
      <c r="J111" s="76">
        <v>45413</v>
      </c>
      <c r="K111" s="76">
        <v>45444</v>
      </c>
      <c r="L111" s="65">
        <f t="shared" si="24"/>
        <v>1</v>
      </c>
      <c r="M111" s="62">
        <v>1</v>
      </c>
      <c r="N111" s="72"/>
      <c r="O111" s="72"/>
      <c r="P111" s="62"/>
    </row>
    <row r="112" spans="2:18" outlineLevel="2" x14ac:dyDescent="0.25">
      <c r="B112" s="53" t="s">
        <v>849</v>
      </c>
      <c r="C112" s="24" t="s">
        <v>23</v>
      </c>
      <c r="D112" s="25"/>
      <c r="E112" s="25"/>
      <c r="F112" s="25"/>
      <c r="G112" s="25">
        <v>492.78</v>
      </c>
      <c r="H112" s="25"/>
      <c r="I112" s="25"/>
      <c r="J112" s="76">
        <v>45444</v>
      </c>
      <c r="K112" s="76">
        <v>45444</v>
      </c>
      <c r="L112" s="65">
        <f t="shared" si="24"/>
        <v>1</v>
      </c>
      <c r="M112" s="62">
        <v>1</v>
      </c>
      <c r="N112" s="72"/>
      <c r="O112" s="72"/>
      <c r="P112" s="62"/>
    </row>
    <row r="113" spans="2:16" outlineLevel="2" x14ac:dyDescent="0.25">
      <c r="B113" s="53" t="s">
        <v>848</v>
      </c>
      <c r="C113" s="24" t="s">
        <v>23</v>
      </c>
      <c r="D113" s="25"/>
      <c r="E113" s="25"/>
      <c r="F113" s="25"/>
      <c r="G113" s="25">
        <v>455.05099999999999</v>
      </c>
      <c r="H113" s="25"/>
      <c r="I113" s="25"/>
      <c r="J113" s="76">
        <v>45474</v>
      </c>
      <c r="K113" s="76">
        <v>45474</v>
      </c>
      <c r="L113" s="65">
        <f t="shared" si="24"/>
        <v>1</v>
      </c>
      <c r="M113" s="62">
        <v>1</v>
      </c>
      <c r="N113" s="72"/>
      <c r="O113" s="72"/>
      <c r="P113" s="62"/>
    </row>
    <row r="114" spans="2:16" outlineLevel="2" x14ac:dyDescent="0.25">
      <c r="B114" s="53" t="s">
        <v>847</v>
      </c>
      <c r="C114" s="24" t="s">
        <v>23</v>
      </c>
      <c r="D114" s="25"/>
      <c r="E114" s="25"/>
      <c r="F114" s="25"/>
      <c r="G114" s="25">
        <v>409.85599999999999</v>
      </c>
      <c r="H114" s="25"/>
      <c r="I114" s="25"/>
      <c r="J114" s="76">
        <v>45352</v>
      </c>
      <c r="K114" s="76">
        <v>45413</v>
      </c>
      <c r="L114" s="65">
        <f t="shared" si="24"/>
        <v>1</v>
      </c>
      <c r="M114" s="62">
        <v>1</v>
      </c>
      <c r="N114" s="72"/>
      <c r="O114" s="72"/>
      <c r="P114" s="62"/>
    </row>
    <row r="115" spans="2:16" outlineLevel="2" x14ac:dyDescent="0.25">
      <c r="B115" s="53" t="s">
        <v>846</v>
      </c>
      <c r="C115" s="24" t="s">
        <v>23</v>
      </c>
      <c r="D115" s="25"/>
      <c r="E115" s="25"/>
      <c r="F115" s="25"/>
      <c r="G115" s="25">
        <v>411.14</v>
      </c>
      <c r="H115" s="25"/>
      <c r="I115" s="25"/>
      <c r="J115" s="76">
        <v>45383</v>
      </c>
      <c r="K115" s="76">
        <v>45413</v>
      </c>
      <c r="L115" s="65">
        <f t="shared" si="24"/>
        <v>1</v>
      </c>
      <c r="M115" s="62">
        <v>1</v>
      </c>
      <c r="N115" s="72"/>
      <c r="O115" s="72"/>
      <c r="P115" s="62"/>
    </row>
    <row r="116" spans="2:16" outlineLevel="2" x14ac:dyDescent="0.25">
      <c r="B116" s="53" t="s">
        <v>845</v>
      </c>
      <c r="C116" s="24" t="s">
        <v>23</v>
      </c>
      <c r="D116" s="25"/>
      <c r="E116" s="25"/>
      <c r="F116" s="25"/>
      <c r="G116" s="25">
        <v>416.02499999999998</v>
      </c>
      <c r="H116" s="25"/>
      <c r="I116" s="25"/>
      <c r="J116" s="76">
        <v>45383</v>
      </c>
      <c r="K116" s="76">
        <v>45383</v>
      </c>
      <c r="L116" s="65">
        <f t="shared" si="24"/>
        <v>1</v>
      </c>
      <c r="M116" s="62">
        <v>1</v>
      </c>
      <c r="N116" s="72"/>
      <c r="O116" s="72"/>
      <c r="P116" s="62"/>
    </row>
    <row r="117" spans="2:16" outlineLevel="2" x14ac:dyDescent="0.25">
      <c r="B117" s="53" t="s">
        <v>844</v>
      </c>
      <c r="C117" s="24" t="s">
        <v>23</v>
      </c>
      <c r="D117" s="25"/>
      <c r="E117" s="25"/>
      <c r="F117" s="25"/>
      <c r="G117" s="25">
        <v>428</v>
      </c>
      <c r="H117" s="25"/>
      <c r="I117" s="25"/>
      <c r="J117" s="76">
        <v>45383</v>
      </c>
      <c r="K117" s="76">
        <v>45413</v>
      </c>
      <c r="L117" s="65">
        <f t="shared" si="24"/>
        <v>1</v>
      </c>
      <c r="M117" s="62">
        <v>1</v>
      </c>
      <c r="N117" s="72"/>
      <c r="O117" s="72"/>
      <c r="P117" s="62"/>
    </row>
    <row r="118" spans="2:16" outlineLevel="2" x14ac:dyDescent="0.25">
      <c r="B118" s="53" t="s">
        <v>843</v>
      </c>
      <c r="C118" s="24" t="s">
        <v>23</v>
      </c>
      <c r="D118" s="25"/>
      <c r="E118" s="25"/>
      <c r="F118" s="25"/>
      <c r="G118" s="25">
        <v>428.93</v>
      </c>
      <c r="H118" s="25"/>
      <c r="I118" s="25"/>
      <c r="J118" s="76">
        <v>45413</v>
      </c>
      <c r="K118" s="76">
        <v>45444</v>
      </c>
      <c r="L118" s="65">
        <f t="shared" si="24"/>
        <v>1</v>
      </c>
      <c r="M118" s="62">
        <v>1</v>
      </c>
      <c r="N118" s="72"/>
      <c r="O118" s="72"/>
      <c r="P118" s="62"/>
    </row>
    <row r="119" spans="2:16" outlineLevel="2" x14ac:dyDescent="0.25">
      <c r="B119" s="53" t="s">
        <v>842</v>
      </c>
      <c r="C119" s="24" t="s">
        <v>23</v>
      </c>
      <c r="D119" s="25"/>
      <c r="E119" s="25"/>
      <c r="F119" s="25"/>
      <c r="G119" s="25">
        <v>429.08600000000001</v>
      </c>
      <c r="H119" s="25"/>
      <c r="I119" s="25"/>
      <c r="J119" s="76">
        <v>45444</v>
      </c>
      <c r="K119" s="76">
        <v>45444</v>
      </c>
      <c r="L119" s="65">
        <f t="shared" si="24"/>
        <v>1</v>
      </c>
      <c r="M119" s="62">
        <v>1</v>
      </c>
      <c r="N119" s="72"/>
      <c r="O119" s="72"/>
      <c r="P119" s="62"/>
    </row>
    <row r="120" spans="2:16" outlineLevel="2" x14ac:dyDescent="0.25">
      <c r="B120" s="53" t="s">
        <v>841</v>
      </c>
      <c r="C120" s="24" t="s">
        <v>23</v>
      </c>
      <c r="D120" s="25"/>
      <c r="E120" s="25"/>
      <c r="F120" s="25"/>
      <c r="G120" s="25">
        <v>444.25</v>
      </c>
      <c r="H120" s="25"/>
      <c r="I120" s="25"/>
      <c r="J120" s="76">
        <v>45444</v>
      </c>
      <c r="K120" s="76">
        <v>45444</v>
      </c>
      <c r="L120" s="65">
        <f t="shared" si="24"/>
        <v>1</v>
      </c>
      <c r="M120" s="62">
        <v>1</v>
      </c>
      <c r="N120" s="72"/>
      <c r="O120" s="72"/>
      <c r="P120" s="62"/>
    </row>
    <row r="121" spans="2:16" outlineLevel="2" x14ac:dyDescent="0.25">
      <c r="B121" s="53" t="s">
        <v>840</v>
      </c>
      <c r="C121" s="24" t="s">
        <v>23</v>
      </c>
      <c r="D121" s="25"/>
      <c r="E121" s="25"/>
      <c r="F121" s="25"/>
      <c r="G121" s="25">
        <v>447.84</v>
      </c>
      <c r="H121" s="25"/>
      <c r="I121" s="25"/>
      <c r="J121" s="76">
        <v>45474</v>
      </c>
      <c r="K121" s="76">
        <v>45474</v>
      </c>
      <c r="L121" s="65">
        <f t="shared" si="24"/>
        <v>1</v>
      </c>
      <c r="M121" s="62">
        <v>1</v>
      </c>
      <c r="N121" s="72"/>
      <c r="O121" s="72"/>
      <c r="P121" s="62"/>
    </row>
    <row r="122" spans="2:16" outlineLevel="2" x14ac:dyDescent="0.25">
      <c r="B122" s="53" t="s">
        <v>839</v>
      </c>
      <c r="C122" s="24" t="s">
        <v>23</v>
      </c>
      <c r="D122" s="25"/>
      <c r="E122" s="25"/>
      <c r="F122" s="25"/>
      <c r="G122" s="25">
        <v>470.52</v>
      </c>
      <c r="H122" s="25"/>
      <c r="I122" s="25"/>
      <c r="J122" s="76">
        <v>45413</v>
      </c>
      <c r="K122" s="76">
        <v>45474</v>
      </c>
      <c r="L122" s="65">
        <f t="shared" si="24"/>
        <v>1</v>
      </c>
      <c r="M122" s="62">
        <v>1</v>
      </c>
      <c r="N122" s="72"/>
      <c r="O122" s="72"/>
      <c r="P122" s="62"/>
    </row>
    <row r="123" spans="2:16" outlineLevel="2" x14ac:dyDescent="0.25">
      <c r="B123" s="53" t="s">
        <v>838</v>
      </c>
      <c r="C123" s="24" t="s">
        <v>23</v>
      </c>
      <c r="D123" s="25"/>
      <c r="E123" s="25"/>
      <c r="F123" s="25"/>
      <c r="G123" s="25">
        <v>409.23</v>
      </c>
      <c r="H123" s="25"/>
      <c r="I123" s="25"/>
      <c r="J123" s="76">
        <v>45383</v>
      </c>
      <c r="K123" s="76">
        <v>45444</v>
      </c>
      <c r="L123" s="65">
        <f t="shared" si="24"/>
        <v>1</v>
      </c>
      <c r="M123" s="62">
        <v>1</v>
      </c>
      <c r="N123" s="72"/>
      <c r="O123" s="72"/>
      <c r="P123" s="62"/>
    </row>
    <row r="124" spans="2:16" outlineLevel="2" x14ac:dyDescent="0.25">
      <c r="B124" s="53" t="s">
        <v>837</v>
      </c>
      <c r="C124" s="24" t="s">
        <v>23</v>
      </c>
      <c r="D124" s="25"/>
      <c r="E124" s="25"/>
      <c r="F124" s="25"/>
      <c r="G124" s="25">
        <v>490.11</v>
      </c>
      <c r="H124" s="25"/>
      <c r="I124" s="25"/>
      <c r="J124" s="76">
        <v>45413</v>
      </c>
      <c r="K124" s="76">
        <v>45474</v>
      </c>
      <c r="L124" s="65">
        <f t="shared" si="24"/>
        <v>1</v>
      </c>
      <c r="M124" s="62">
        <v>1</v>
      </c>
      <c r="N124" s="72"/>
      <c r="O124" s="72"/>
      <c r="P124" s="62"/>
    </row>
    <row r="125" spans="2:16" outlineLevel="2" x14ac:dyDescent="0.25">
      <c r="B125" s="53" t="s">
        <v>805</v>
      </c>
      <c r="C125" s="24" t="s">
        <v>23</v>
      </c>
      <c r="D125" s="25"/>
      <c r="E125" s="25"/>
      <c r="F125" s="25"/>
      <c r="G125" s="78">
        <v>612.04</v>
      </c>
      <c r="H125" s="25"/>
      <c r="I125" s="25"/>
      <c r="J125" s="29">
        <v>45383</v>
      </c>
      <c r="K125" s="29">
        <v>45383</v>
      </c>
      <c r="L125" s="65">
        <f t="shared" si="24"/>
        <v>1</v>
      </c>
      <c r="M125" s="62">
        <v>1</v>
      </c>
      <c r="N125" s="62"/>
      <c r="O125" s="62"/>
      <c r="P125" s="62"/>
    </row>
    <row r="126" spans="2:16" outlineLevel="2" x14ac:dyDescent="0.25">
      <c r="B126" s="53" t="s">
        <v>806</v>
      </c>
      <c r="C126" s="24" t="s">
        <v>23</v>
      </c>
      <c r="D126" s="25"/>
      <c r="E126" s="25"/>
      <c r="F126" s="25"/>
      <c r="G126" s="25">
        <v>613.96100000000001</v>
      </c>
      <c r="H126" s="25"/>
      <c r="I126" s="25"/>
      <c r="J126" s="29">
        <v>45383</v>
      </c>
      <c r="K126" s="29">
        <v>45383</v>
      </c>
      <c r="L126" s="65">
        <f t="shared" si="24"/>
        <v>1</v>
      </c>
      <c r="M126" s="62">
        <v>1</v>
      </c>
      <c r="N126" s="62"/>
      <c r="O126" s="62"/>
      <c r="P126" s="62"/>
    </row>
    <row r="127" spans="2:16" outlineLevel="2" x14ac:dyDescent="0.25">
      <c r="B127" s="53" t="s">
        <v>807</v>
      </c>
      <c r="C127" s="24" t="s">
        <v>23</v>
      </c>
      <c r="D127" s="25"/>
      <c r="E127" s="25"/>
      <c r="F127" s="25"/>
      <c r="G127" s="25">
        <v>634.29999999999995</v>
      </c>
      <c r="H127" s="25"/>
      <c r="I127" s="25"/>
      <c r="J127" s="29">
        <v>45323</v>
      </c>
      <c r="K127" s="29">
        <v>45323</v>
      </c>
      <c r="L127" s="65">
        <f t="shared" si="24"/>
        <v>1</v>
      </c>
      <c r="M127" s="62">
        <v>1</v>
      </c>
      <c r="N127" s="62"/>
      <c r="O127" s="62"/>
      <c r="P127" s="62"/>
    </row>
    <row r="128" spans="2:16" outlineLevel="2" x14ac:dyDescent="0.25">
      <c r="B128" s="53" t="s">
        <v>808</v>
      </c>
      <c r="C128" s="24" t="s">
        <v>23</v>
      </c>
      <c r="D128" s="25"/>
      <c r="E128" s="25"/>
      <c r="F128" s="25"/>
      <c r="G128" s="25">
        <v>641.32000000000005</v>
      </c>
      <c r="H128" s="25"/>
      <c r="I128" s="25"/>
      <c r="J128" s="29">
        <v>45413</v>
      </c>
      <c r="K128" s="29">
        <v>45444</v>
      </c>
      <c r="L128" s="65">
        <f t="shared" si="24"/>
        <v>1</v>
      </c>
      <c r="M128" s="62">
        <v>1</v>
      </c>
      <c r="N128" s="62"/>
      <c r="O128" s="62"/>
      <c r="P128" s="62"/>
    </row>
    <row r="129" spans="2:16" outlineLevel="2" x14ac:dyDescent="0.25">
      <c r="B129" s="53" t="s">
        <v>809</v>
      </c>
      <c r="C129" s="24" t="s">
        <v>23</v>
      </c>
      <c r="D129" s="25"/>
      <c r="E129" s="25"/>
      <c r="F129" s="25"/>
      <c r="G129" s="25">
        <v>658.5</v>
      </c>
      <c r="H129" s="25"/>
      <c r="I129" s="25"/>
      <c r="J129" s="29">
        <v>45292</v>
      </c>
      <c r="K129" s="29">
        <v>45292</v>
      </c>
      <c r="L129" s="65">
        <f t="shared" si="24"/>
        <v>1</v>
      </c>
      <c r="M129" s="62">
        <v>1</v>
      </c>
      <c r="N129" s="62"/>
      <c r="O129" s="62"/>
      <c r="P129" s="62"/>
    </row>
    <row r="130" spans="2:16" outlineLevel="2" x14ac:dyDescent="0.25">
      <c r="B130" s="53" t="s">
        <v>810</v>
      </c>
      <c r="C130" s="24" t="s">
        <v>23</v>
      </c>
      <c r="D130" s="25"/>
      <c r="E130" s="25"/>
      <c r="F130" s="25"/>
      <c r="G130" s="25">
        <v>658.8</v>
      </c>
      <c r="H130" s="25"/>
      <c r="I130" s="25"/>
      <c r="J130" s="29">
        <v>45292</v>
      </c>
      <c r="K130" s="29">
        <v>45292</v>
      </c>
      <c r="L130" s="65">
        <f t="shared" si="24"/>
        <v>1</v>
      </c>
      <c r="M130" s="62">
        <v>1</v>
      </c>
      <c r="N130" s="62"/>
      <c r="O130" s="62"/>
      <c r="P130" s="62"/>
    </row>
    <row r="131" spans="2:16" outlineLevel="2" x14ac:dyDescent="0.25">
      <c r="B131" s="53" t="s">
        <v>811</v>
      </c>
      <c r="C131" s="24" t="s">
        <v>23</v>
      </c>
      <c r="D131" s="25"/>
      <c r="E131" s="25"/>
      <c r="F131" s="25"/>
      <c r="G131" s="25">
        <v>666.79</v>
      </c>
      <c r="H131" s="25"/>
      <c r="I131" s="25"/>
      <c r="J131" s="29">
        <v>45413</v>
      </c>
      <c r="K131" s="29">
        <v>45444</v>
      </c>
      <c r="L131" s="65">
        <f t="shared" si="24"/>
        <v>1</v>
      </c>
      <c r="M131" s="62">
        <v>1</v>
      </c>
      <c r="N131" s="62"/>
      <c r="O131" s="62"/>
      <c r="P131" s="62"/>
    </row>
    <row r="132" spans="2:16" outlineLevel="2" x14ac:dyDescent="0.25">
      <c r="B132" s="53" t="s">
        <v>812</v>
      </c>
      <c r="C132" s="24" t="s">
        <v>23</v>
      </c>
      <c r="D132" s="25"/>
      <c r="E132" s="25"/>
      <c r="F132" s="25"/>
      <c r="G132" s="25">
        <v>666.86800000000005</v>
      </c>
      <c r="H132" s="25"/>
      <c r="I132" s="25"/>
      <c r="J132" s="29">
        <v>45413</v>
      </c>
      <c r="K132" s="29">
        <v>45444</v>
      </c>
      <c r="L132" s="65">
        <f t="shared" si="24"/>
        <v>1</v>
      </c>
      <c r="M132" s="62">
        <v>1</v>
      </c>
      <c r="N132" s="62"/>
      <c r="O132" s="62"/>
      <c r="P132" s="62"/>
    </row>
    <row r="133" spans="2:16" outlineLevel="2" x14ac:dyDescent="0.25">
      <c r="B133" s="53" t="s">
        <v>813</v>
      </c>
      <c r="C133" s="24" t="s">
        <v>23</v>
      </c>
      <c r="D133" s="25"/>
      <c r="E133" s="25"/>
      <c r="F133" s="25"/>
      <c r="G133" s="25">
        <v>674.38800000000003</v>
      </c>
      <c r="H133" s="25"/>
      <c r="I133" s="25"/>
      <c r="J133" s="29">
        <v>45444</v>
      </c>
      <c r="K133" s="29">
        <v>45474</v>
      </c>
      <c r="L133" s="65">
        <f t="shared" si="24"/>
        <v>1</v>
      </c>
      <c r="M133" s="62">
        <v>1</v>
      </c>
      <c r="N133" s="62"/>
      <c r="O133" s="62"/>
      <c r="P133" s="62"/>
    </row>
    <row r="134" spans="2:16" outlineLevel="2" x14ac:dyDescent="0.25">
      <c r="B134" s="53" t="s">
        <v>814</v>
      </c>
      <c r="C134" s="24" t="s">
        <v>23</v>
      </c>
      <c r="D134" s="25"/>
      <c r="E134" s="25"/>
      <c r="F134" s="25"/>
      <c r="G134" s="25">
        <v>676.21100000000001</v>
      </c>
      <c r="H134" s="25"/>
      <c r="I134" s="25"/>
      <c r="J134" s="29">
        <v>45444</v>
      </c>
      <c r="K134" s="29">
        <v>45474</v>
      </c>
      <c r="L134" s="65">
        <f t="shared" si="24"/>
        <v>1</v>
      </c>
      <c r="M134" s="62">
        <v>1</v>
      </c>
      <c r="N134" s="62"/>
      <c r="O134" s="62"/>
      <c r="P134" s="62"/>
    </row>
    <row r="135" spans="2:16" outlineLevel="2" x14ac:dyDescent="0.25">
      <c r="B135" s="53" t="s">
        <v>815</v>
      </c>
      <c r="C135" s="24" t="s">
        <v>23</v>
      </c>
      <c r="D135" s="25"/>
      <c r="E135" s="25"/>
      <c r="F135" s="25"/>
      <c r="G135" s="25">
        <v>678.5</v>
      </c>
      <c r="H135" s="25"/>
      <c r="I135" s="25"/>
      <c r="J135" s="29">
        <v>45444</v>
      </c>
      <c r="K135" s="29">
        <v>45474</v>
      </c>
      <c r="L135" s="65">
        <f t="shared" si="24"/>
        <v>1</v>
      </c>
      <c r="M135" s="62">
        <v>1</v>
      </c>
      <c r="N135" s="62"/>
      <c r="O135" s="62"/>
      <c r="P135" s="62"/>
    </row>
    <row r="136" spans="2:16" outlineLevel="2" x14ac:dyDescent="0.25">
      <c r="B136" s="53" t="s">
        <v>816</v>
      </c>
      <c r="C136" s="24" t="s">
        <v>23</v>
      </c>
      <c r="D136" s="25"/>
      <c r="E136" s="25"/>
      <c r="F136" s="25"/>
      <c r="G136" s="25">
        <v>678.81899999999996</v>
      </c>
      <c r="H136" s="25"/>
      <c r="I136" s="25"/>
      <c r="J136" s="29">
        <v>45292</v>
      </c>
      <c r="K136" s="29">
        <v>45292</v>
      </c>
      <c r="L136" s="65">
        <f t="shared" si="24"/>
        <v>1</v>
      </c>
      <c r="M136" s="62">
        <v>1</v>
      </c>
      <c r="N136" s="62"/>
      <c r="O136" s="62"/>
      <c r="P136" s="62"/>
    </row>
    <row r="137" spans="2:16" outlineLevel="2" x14ac:dyDescent="0.25">
      <c r="B137" s="53" t="s">
        <v>817</v>
      </c>
      <c r="C137" s="24" t="s">
        <v>23</v>
      </c>
      <c r="D137" s="25"/>
      <c r="E137" s="25"/>
      <c r="F137" s="25"/>
      <c r="G137" s="25">
        <v>679.50400000000002</v>
      </c>
      <c r="H137" s="25"/>
      <c r="I137" s="25"/>
      <c r="J137" s="29">
        <v>45444</v>
      </c>
      <c r="K137" s="29">
        <v>45474</v>
      </c>
      <c r="L137" s="65">
        <f t="shared" si="24"/>
        <v>1</v>
      </c>
      <c r="M137" s="62">
        <v>1</v>
      </c>
      <c r="N137" s="62"/>
      <c r="O137" s="62"/>
      <c r="P137" s="62"/>
    </row>
    <row r="138" spans="2:16" outlineLevel="2" x14ac:dyDescent="0.25">
      <c r="B138" s="53" t="s">
        <v>818</v>
      </c>
      <c r="C138" s="24" t="s">
        <v>23</v>
      </c>
      <c r="D138" s="25"/>
      <c r="E138" s="25"/>
      <c r="F138" s="25"/>
      <c r="G138" s="25">
        <v>684.03800000000001</v>
      </c>
      <c r="H138" s="25"/>
      <c r="I138" s="25"/>
      <c r="J138" s="29">
        <v>45352</v>
      </c>
      <c r="K138" s="29">
        <v>45352</v>
      </c>
      <c r="L138" s="65">
        <f t="shared" si="24"/>
        <v>1</v>
      </c>
      <c r="M138" s="62">
        <v>1</v>
      </c>
      <c r="N138" s="62"/>
      <c r="O138" s="62"/>
      <c r="P138" s="62"/>
    </row>
    <row r="139" spans="2:16" outlineLevel="2" x14ac:dyDescent="0.25">
      <c r="B139" s="53" t="s">
        <v>819</v>
      </c>
      <c r="C139" s="24" t="s">
        <v>23</v>
      </c>
      <c r="D139" s="25"/>
      <c r="E139" s="25"/>
      <c r="F139" s="25"/>
      <c r="G139" s="25">
        <v>692</v>
      </c>
      <c r="H139" s="25"/>
      <c r="I139" s="25"/>
      <c r="J139" s="29">
        <v>45292</v>
      </c>
      <c r="K139" s="29">
        <v>45292</v>
      </c>
      <c r="L139" s="65">
        <f t="shared" si="24"/>
        <v>1</v>
      </c>
      <c r="M139" s="62">
        <v>1</v>
      </c>
      <c r="N139" s="62"/>
      <c r="O139" s="62"/>
      <c r="P139" s="62"/>
    </row>
    <row r="140" spans="2:16" outlineLevel="2" x14ac:dyDescent="0.25">
      <c r="B140" s="53" t="s">
        <v>820</v>
      </c>
      <c r="C140" s="24" t="s">
        <v>23</v>
      </c>
      <c r="D140" s="25"/>
      <c r="E140" s="25"/>
      <c r="F140" s="25"/>
      <c r="G140" s="25">
        <v>698</v>
      </c>
      <c r="H140" s="25"/>
      <c r="I140" s="25"/>
      <c r="J140" s="29">
        <v>45352</v>
      </c>
      <c r="K140" s="29">
        <v>45383</v>
      </c>
      <c r="L140" s="65">
        <f t="shared" si="24"/>
        <v>1</v>
      </c>
      <c r="M140" s="62">
        <v>1</v>
      </c>
      <c r="N140" s="62"/>
      <c r="O140" s="62"/>
      <c r="P140" s="62"/>
    </row>
    <row r="141" spans="2:16" outlineLevel="2" x14ac:dyDescent="0.25">
      <c r="B141" s="53" t="s">
        <v>821</v>
      </c>
      <c r="C141" s="24" t="s">
        <v>23</v>
      </c>
      <c r="D141" s="25"/>
      <c r="E141" s="25"/>
      <c r="F141" s="25"/>
      <c r="G141" s="25">
        <v>701.95899999999995</v>
      </c>
      <c r="H141" s="25"/>
      <c r="I141" s="25"/>
      <c r="J141" s="29">
        <v>45292</v>
      </c>
      <c r="K141" s="29">
        <v>45292</v>
      </c>
      <c r="L141" s="65">
        <f t="shared" si="24"/>
        <v>1</v>
      </c>
      <c r="M141" s="62">
        <v>1</v>
      </c>
      <c r="N141" s="62"/>
      <c r="O141" s="62"/>
      <c r="P141" s="62"/>
    </row>
    <row r="142" spans="2:16" outlineLevel="2" x14ac:dyDescent="0.25">
      <c r="B142" s="53" t="s">
        <v>821</v>
      </c>
      <c r="C142" s="24" t="s">
        <v>23</v>
      </c>
      <c r="D142" s="25"/>
      <c r="E142" s="25"/>
      <c r="F142" s="25"/>
      <c r="G142" s="25">
        <v>701.95899999999995</v>
      </c>
      <c r="H142" s="25"/>
      <c r="I142" s="25"/>
      <c r="J142" s="29">
        <v>45323</v>
      </c>
      <c r="K142" s="29">
        <v>45323</v>
      </c>
      <c r="L142" s="65">
        <f t="shared" si="24"/>
        <v>1</v>
      </c>
      <c r="M142" s="62">
        <v>1</v>
      </c>
      <c r="N142" s="62"/>
      <c r="O142" s="62"/>
      <c r="P142" s="62"/>
    </row>
    <row r="143" spans="2:16" outlineLevel="2" x14ac:dyDescent="0.25">
      <c r="B143" s="53" t="s">
        <v>822</v>
      </c>
      <c r="C143" s="24" t="s">
        <v>23</v>
      </c>
      <c r="D143" s="25"/>
      <c r="E143" s="25"/>
      <c r="F143" s="25"/>
      <c r="G143" s="25">
        <v>703.67</v>
      </c>
      <c r="H143" s="25"/>
      <c r="I143" s="25"/>
      <c r="J143" s="29">
        <v>45323</v>
      </c>
      <c r="K143" s="29">
        <v>45352</v>
      </c>
      <c r="L143" s="65">
        <f t="shared" si="24"/>
        <v>1</v>
      </c>
      <c r="M143" s="62">
        <v>1</v>
      </c>
      <c r="N143" s="62"/>
      <c r="O143" s="62"/>
      <c r="P143" s="62"/>
    </row>
    <row r="144" spans="2:16" outlineLevel="2" x14ac:dyDescent="0.25">
      <c r="B144" s="53" t="s">
        <v>823</v>
      </c>
      <c r="C144" s="24" t="s">
        <v>23</v>
      </c>
      <c r="D144" s="25"/>
      <c r="E144" s="25"/>
      <c r="F144" s="25"/>
      <c r="G144" s="25">
        <v>711.34199999999998</v>
      </c>
      <c r="H144" s="25"/>
      <c r="I144" s="25"/>
      <c r="J144" s="29">
        <v>45413</v>
      </c>
      <c r="K144" s="29">
        <v>45444</v>
      </c>
      <c r="L144" s="65">
        <f t="shared" si="24"/>
        <v>1</v>
      </c>
      <c r="M144" s="62">
        <v>1</v>
      </c>
      <c r="N144" s="62"/>
      <c r="O144" s="62"/>
      <c r="P144" s="62"/>
    </row>
    <row r="145" spans="2:16" outlineLevel="2" x14ac:dyDescent="0.25">
      <c r="B145" s="53" t="s">
        <v>824</v>
      </c>
      <c r="C145" s="24" t="s">
        <v>23</v>
      </c>
      <c r="D145" s="25"/>
      <c r="E145" s="25"/>
      <c r="F145" s="25"/>
      <c r="G145" s="25">
        <v>713.529</v>
      </c>
      <c r="H145" s="25"/>
      <c r="I145" s="25"/>
      <c r="J145" s="29">
        <v>45413</v>
      </c>
      <c r="K145" s="29">
        <v>45444</v>
      </c>
      <c r="L145" s="65">
        <f t="shared" si="24"/>
        <v>1</v>
      </c>
      <c r="M145" s="62">
        <v>1</v>
      </c>
      <c r="N145" s="62"/>
      <c r="O145" s="62"/>
      <c r="P145" s="62"/>
    </row>
    <row r="146" spans="2:16" outlineLevel="2" x14ac:dyDescent="0.25">
      <c r="B146" s="53" t="s">
        <v>825</v>
      </c>
      <c r="C146" s="24" t="s">
        <v>23</v>
      </c>
      <c r="D146" s="25"/>
      <c r="E146" s="25"/>
      <c r="F146" s="25"/>
      <c r="G146" s="25">
        <v>715.64700000000005</v>
      </c>
      <c r="H146" s="25"/>
      <c r="I146" s="25"/>
      <c r="J146" s="29">
        <v>45352</v>
      </c>
      <c r="K146" s="29">
        <v>45383</v>
      </c>
      <c r="L146" s="65">
        <f t="shared" si="24"/>
        <v>1</v>
      </c>
      <c r="M146" s="62">
        <v>1</v>
      </c>
      <c r="N146" s="62"/>
      <c r="O146" s="62"/>
      <c r="P146" s="62"/>
    </row>
    <row r="147" spans="2:16" outlineLevel="2" x14ac:dyDescent="0.25">
      <c r="B147" s="53" t="s">
        <v>826</v>
      </c>
      <c r="C147" s="24" t="s">
        <v>23</v>
      </c>
      <c r="D147" s="25"/>
      <c r="E147" s="25"/>
      <c r="F147" s="25"/>
      <c r="G147" s="25">
        <v>721</v>
      </c>
      <c r="H147" s="25"/>
      <c r="I147" s="25"/>
      <c r="J147" s="29">
        <v>45323</v>
      </c>
      <c r="K147" s="29">
        <v>45352</v>
      </c>
      <c r="L147" s="65">
        <f t="shared" si="24"/>
        <v>1</v>
      </c>
      <c r="M147" s="62">
        <v>1</v>
      </c>
      <c r="N147" s="62"/>
      <c r="O147" s="62"/>
      <c r="P147" s="62"/>
    </row>
    <row r="148" spans="2:16" outlineLevel="2" x14ac:dyDescent="0.25">
      <c r="B148" s="53" t="s">
        <v>827</v>
      </c>
      <c r="C148" s="24" t="s">
        <v>23</v>
      </c>
      <c r="D148" s="25"/>
      <c r="E148" s="25"/>
      <c r="F148" s="25"/>
      <c r="G148" s="25">
        <v>733.4</v>
      </c>
      <c r="H148" s="25"/>
      <c r="I148" s="25"/>
      <c r="J148" s="29">
        <v>45261</v>
      </c>
      <c r="K148" s="29">
        <v>45292</v>
      </c>
      <c r="L148" s="65">
        <f t="shared" si="24"/>
        <v>1</v>
      </c>
      <c r="M148" s="62">
        <v>1</v>
      </c>
      <c r="N148" s="62"/>
      <c r="O148" s="62"/>
      <c r="P148" s="62"/>
    </row>
    <row r="149" spans="2:16" outlineLevel="2" x14ac:dyDescent="0.25">
      <c r="B149" s="53" t="s">
        <v>828</v>
      </c>
      <c r="C149" s="24" t="s">
        <v>23</v>
      </c>
      <c r="D149" s="25"/>
      <c r="E149" s="25"/>
      <c r="F149" s="25"/>
      <c r="G149" s="25">
        <v>739.38</v>
      </c>
      <c r="H149" s="25"/>
      <c r="I149" s="25"/>
      <c r="J149" s="29">
        <v>45383</v>
      </c>
      <c r="K149" s="29">
        <v>45413</v>
      </c>
      <c r="L149" s="65">
        <f t="shared" si="24"/>
        <v>1</v>
      </c>
      <c r="M149" s="62">
        <v>1</v>
      </c>
      <c r="N149" s="62"/>
      <c r="O149" s="62"/>
      <c r="P149" s="62"/>
    </row>
    <row r="150" spans="2:16" outlineLevel="2" x14ac:dyDescent="0.25">
      <c r="B150" s="53" t="s">
        <v>829</v>
      </c>
      <c r="C150" s="24" t="s">
        <v>23</v>
      </c>
      <c r="D150" s="25"/>
      <c r="E150" s="25"/>
      <c r="F150" s="25"/>
      <c r="G150" s="25">
        <v>743.37</v>
      </c>
      <c r="H150" s="25"/>
      <c r="I150" s="25"/>
      <c r="J150" s="29">
        <v>45352</v>
      </c>
      <c r="K150" s="29">
        <v>45383</v>
      </c>
      <c r="L150" s="65">
        <f t="shared" si="24"/>
        <v>1</v>
      </c>
      <c r="M150" s="62">
        <v>1</v>
      </c>
      <c r="N150" s="62"/>
      <c r="O150" s="62"/>
      <c r="P150" s="62"/>
    </row>
    <row r="151" spans="2:16" outlineLevel="2" x14ac:dyDescent="0.25">
      <c r="B151" s="53" t="s">
        <v>830</v>
      </c>
      <c r="C151" s="24" t="s">
        <v>23</v>
      </c>
      <c r="D151" s="25"/>
      <c r="E151" s="25"/>
      <c r="F151" s="25"/>
      <c r="G151" s="25">
        <v>744.42</v>
      </c>
      <c r="H151" s="25"/>
      <c r="I151" s="25"/>
      <c r="J151" s="29">
        <v>45352</v>
      </c>
      <c r="K151" s="29">
        <v>45383</v>
      </c>
      <c r="L151" s="65">
        <f t="shared" si="24"/>
        <v>1</v>
      </c>
      <c r="M151" s="62">
        <v>1</v>
      </c>
      <c r="N151" s="62"/>
      <c r="O151" s="62"/>
      <c r="P151" s="62"/>
    </row>
    <row r="152" spans="2:16" outlineLevel="2" x14ac:dyDescent="0.25">
      <c r="B152" s="53" t="s">
        <v>831</v>
      </c>
      <c r="C152" s="24" t="s">
        <v>23</v>
      </c>
      <c r="D152" s="25"/>
      <c r="E152" s="25"/>
      <c r="F152" s="25"/>
      <c r="G152" s="25">
        <v>746.5</v>
      </c>
      <c r="H152" s="25"/>
      <c r="I152" s="25"/>
      <c r="J152" s="29">
        <v>45383</v>
      </c>
      <c r="K152" s="29">
        <v>45413</v>
      </c>
      <c r="L152" s="65">
        <f t="shared" si="24"/>
        <v>1</v>
      </c>
      <c r="M152" s="62">
        <v>1</v>
      </c>
      <c r="N152" s="62"/>
      <c r="O152" s="62"/>
      <c r="P152" s="62"/>
    </row>
    <row r="153" spans="2:16" outlineLevel="2" x14ac:dyDescent="0.25">
      <c r="B153" s="53" t="s">
        <v>832</v>
      </c>
      <c r="C153" s="24" t="s">
        <v>23</v>
      </c>
      <c r="D153" s="25"/>
      <c r="E153" s="25"/>
      <c r="F153" s="25"/>
      <c r="G153" s="25">
        <v>759.95</v>
      </c>
      <c r="H153" s="25"/>
      <c r="I153" s="25"/>
      <c r="J153" s="29">
        <v>45383</v>
      </c>
      <c r="K153" s="29">
        <v>45413</v>
      </c>
      <c r="L153" s="65">
        <f t="shared" si="24"/>
        <v>1</v>
      </c>
      <c r="M153" s="62">
        <v>1</v>
      </c>
      <c r="N153" s="62"/>
      <c r="O153" s="62"/>
      <c r="P153" s="62"/>
    </row>
    <row r="154" spans="2:16" outlineLevel="2" x14ac:dyDescent="0.25">
      <c r="B154" s="53" t="s">
        <v>833</v>
      </c>
      <c r="C154" s="24" t="s">
        <v>23</v>
      </c>
      <c r="D154" s="25"/>
      <c r="E154" s="25"/>
      <c r="F154" s="25"/>
      <c r="G154" s="25">
        <v>761.28</v>
      </c>
      <c r="H154" s="25"/>
      <c r="I154" s="25"/>
      <c r="J154" s="29">
        <v>45413</v>
      </c>
      <c r="K154" s="29">
        <v>45444</v>
      </c>
      <c r="L154" s="65">
        <f t="shared" si="24"/>
        <v>1</v>
      </c>
      <c r="M154" s="62">
        <v>1</v>
      </c>
      <c r="N154" s="62"/>
      <c r="O154" s="62"/>
      <c r="P154" s="62"/>
    </row>
    <row r="155" spans="2:16" outlineLevel="2" x14ac:dyDescent="0.25">
      <c r="B155" s="53" t="s">
        <v>834</v>
      </c>
      <c r="C155" s="24" t="s">
        <v>23</v>
      </c>
      <c r="D155" s="25"/>
      <c r="E155" s="25"/>
      <c r="F155" s="25"/>
      <c r="G155" s="25">
        <v>766.3</v>
      </c>
      <c r="H155" s="25"/>
      <c r="I155" s="25"/>
      <c r="J155" s="29">
        <v>45413</v>
      </c>
      <c r="K155" s="29">
        <v>45444</v>
      </c>
      <c r="L155" s="65">
        <f t="shared" ref="L155:L290" si="27">SUM(M155:P155)</f>
        <v>1</v>
      </c>
      <c r="M155" s="62">
        <v>1</v>
      </c>
      <c r="N155" s="62"/>
      <c r="O155" s="62"/>
      <c r="P155" s="62"/>
    </row>
    <row r="156" spans="2:16" outlineLevel="2" x14ac:dyDescent="0.25">
      <c r="B156" s="53" t="s">
        <v>835</v>
      </c>
      <c r="C156" s="24" t="s">
        <v>23</v>
      </c>
      <c r="D156" s="25"/>
      <c r="E156" s="25"/>
      <c r="F156" s="25"/>
      <c r="G156" s="25">
        <v>767.60500000000002</v>
      </c>
      <c r="H156" s="25"/>
      <c r="I156" s="25"/>
      <c r="J156" s="29">
        <v>45383</v>
      </c>
      <c r="K156" s="29">
        <v>45474</v>
      </c>
      <c r="L156" s="65">
        <f t="shared" si="27"/>
        <v>1</v>
      </c>
      <c r="M156" s="62">
        <v>1</v>
      </c>
      <c r="N156" s="62"/>
      <c r="O156" s="62"/>
      <c r="P156" s="62"/>
    </row>
    <row r="157" spans="2:16" outlineLevel="2" x14ac:dyDescent="0.25">
      <c r="B157" s="53" t="s">
        <v>836</v>
      </c>
      <c r="C157" s="24" t="s">
        <v>23</v>
      </c>
      <c r="D157" s="25"/>
      <c r="E157" s="25"/>
      <c r="F157" s="25"/>
      <c r="G157" s="25">
        <v>791.65</v>
      </c>
      <c r="H157" s="25"/>
      <c r="I157" s="25"/>
      <c r="J157" s="29">
        <v>45444</v>
      </c>
      <c r="K157" s="29">
        <v>45474</v>
      </c>
      <c r="L157" s="65">
        <f t="shared" si="27"/>
        <v>1</v>
      </c>
      <c r="M157" s="62">
        <v>1</v>
      </c>
      <c r="N157" s="62"/>
      <c r="O157" s="62"/>
      <c r="P157" s="62"/>
    </row>
    <row r="158" spans="2:16" outlineLevel="2" x14ac:dyDescent="0.25">
      <c r="B158" s="53" t="s">
        <v>1411</v>
      </c>
      <c r="C158" s="24" t="s">
        <v>24</v>
      </c>
      <c r="D158" s="25"/>
      <c r="E158" s="25"/>
      <c r="F158" s="25"/>
      <c r="G158" s="25"/>
      <c r="H158" s="25"/>
      <c r="I158" s="25"/>
      <c r="J158" s="26"/>
      <c r="K158" s="26"/>
      <c r="L158" s="65">
        <f t="shared" si="27"/>
        <v>1</v>
      </c>
      <c r="M158" s="62"/>
      <c r="N158" s="62">
        <v>1</v>
      </c>
      <c r="O158" s="62"/>
      <c r="P158" s="62"/>
    </row>
    <row r="159" spans="2:16" outlineLevel="2" x14ac:dyDescent="0.25">
      <c r="B159" s="53" t="s">
        <v>1412</v>
      </c>
      <c r="C159" s="24" t="s">
        <v>24</v>
      </c>
      <c r="D159" s="25"/>
      <c r="E159" s="25"/>
      <c r="F159" s="25"/>
      <c r="G159" s="25"/>
      <c r="H159" s="25"/>
      <c r="I159" s="25"/>
      <c r="J159" s="26"/>
      <c r="K159" s="26"/>
      <c r="L159" s="65">
        <f t="shared" si="27"/>
        <v>1</v>
      </c>
      <c r="M159" s="62"/>
      <c r="N159" s="62">
        <v>1</v>
      </c>
      <c r="O159" s="62"/>
      <c r="P159" s="62"/>
    </row>
    <row r="160" spans="2:16" outlineLevel="2" x14ac:dyDescent="0.25">
      <c r="B160" s="53" t="s">
        <v>1413</v>
      </c>
      <c r="C160" s="24" t="s">
        <v>24</v>
      </c>
      <c r="D160" s="25"/>
      <c r="E160" s="25"/>
      <c r="F160" s="25"/>
      <c r="G160" s="25"/>
      <c r="H160" s="25"/>
      <c r="I160" s="25"/>
      <c r="J160" s="26"/>
      <c r="K160" s="26"/>
      <c r="L160" s="65">
        <f t="shared" si="27"/>
        <v>1</v>
      </c>
      <c r="M160" s="62"/>
      <c r="N160" s="62">
        <v>1</v>
      </c>
      <c r="O160" s="62"/>
      <c r="P160" s="62"/>
    </row>
    <row r="161" spans="2:16" outlineLevel="2" x14ac:dyDescent="0.25">
      <c r="B161" s="53" t="s">
        <v>1414</v>
      </c>
      <c r="C161" s="24" t="s">
        <v>24</v>
      </c>
      <c r="D161" s="25"/>
      <c r="E161" s="25"/>
      <c r="F161" s="25"/>
      <c r="G161" s="25"/>
      <c r="H161" s="25"/>
      <c r="I161" s="25"/>
      <c r="J161" s="26"/>
      <c r="K161" s="26"/>
      <c r="L161" s="65">
        <f t="shared" si="27"/>
        <v>1</v>
      </c>
      <c r="M161" s="62"/>
      <c r="N161" s="62">
        <v>1</v>
      </c>
      <c r="O161" s="62"/>
      <c r="P161" s="62"/>
    </row>
    <row r="162" spans="2:16" outlineLevel="2" x14ac:dyDescent="0.25">
      <c r="B162" s="53" t="s">
        <v>1415</v>
      </c>
      <c r="C162" s="24" t="s">
        <v>24</v>
      </c>
      <c r="D162" s="25"/>
      <c r="E162" s="25"/>
      <c r="F162" s="25"/>
      <c r="G162" s="25"/>
      <c r="H162" s="25"/>
      <c r="I162" s="25"/>
      <c r="J162" s="26"/>
      <c r="K162" s="26"/>
      <c r="L162" s="65">
        <f t="shared" si="27"/>
        <v>1</v>
      </c>
      <c r="M162" s="62"/>
      <c r="N162" s="62">
        <v>1</v>
      </c>
      <c r="O162" s="62"/>
      <c r="P162" s="62"/>
    </row>
    <row r="163" spans="2:16" outlineLevel="2" x14ac:dyDescent="0.25">
      <c r="B163" s="53" t="s">
        <v>1416</v>
      </c>
      <c r="C163" s="24" t="s">
        <v>24</v>
      </c>
      <c r="D163" s="25"/>
      <c r="E163" s="25"/>
      <c r="F163" s="25"/>
      <c r="G163" s="25"/>
      <c r="H163" s="25"/>
      <c r="I163" s="25"/>
      <c r="J163" s="26"/>
      <c r="K163" s="26"/>
      <c r="L163" s="65">
        <f t="shared" si="27"/>
        <v>1</v>
      </c>
      <c r="M163" s="62"/>
      <c r="N163" s="62">
        <v>1</v>
      </c>
      <c r="O163" s="62"/>
      <c r="P163" s="62"/>
    </row>
    <row r="164" spans="2:16" outlineLevel="2" x14ac:dyDescent="0.25">
      <c r="B164" s="53" t="s">
        <v>1417</v>
      </c>
      <c r="C164" s="24" t="s">
        <v>24</v>
      </c>
      <c r="D164" s="25"/>
      <c r="E164" s="25"/>
      <c r="F164" s="25"/>
      <c r="G164" s="25"/>
      <c r="H164" s="25"/>
      <c r="I164" s="25"/>
      <c r="J164" s="26"/>
      <c r="K164" s="26"/>
      <c r="L164" s="65">
        <f t="shared" si="27"/>
        <v>1</v>
      </c>
      <c r="M164" s="62"/>
      <c r="N164" s="62">
        <v>1</v>
      </c>
      <c r="O164" s="62"/>
      <c r="P164" s="62"/>
    </row>
    <row r="165" spans="2:16" outlineLevel="2" x14ac:dyDescent="0.25">
      <c r="B165" s="53" t="s">
        <v>1418</v>
      </c>
      <c r="C165" s="24" t="s">
        <v>24</v>
      </c>
      <c r="D165" s="25"/>
      <c r="E165" s="25"/>
      <c r="F165" s="25"/>
      <c r="G165" s="25"/>
      <c r="H165" s="25"/>
      <c r="I165" s="25"/>
      <c r="J165" s="26"/>
      <c r="K165" s="26"/>
      <c r="L165" s="65">
        <f t="shared" si="27"/>
        <v>1</v>
      </c>
      <c r="M165" s="62"/>
      <c r="N165" s="62">
        <v>1</v>
      </c>
      <c r="O165" s="62"/>
      <c r="P165" s="62"/>
    </row>
    <row r="166" spans="2:16" outlineLevel="2" x14ac:dyDescent="0.25">
      <c r="B166" s="53" t="s">
        <v>1419</v>
      </c>
      <c r="C166" s="24" t="s">
        <v>24</v>
      </c>
      <c r="D166" s="25"/>
      <c r="E166" s="25"/>
      <c r="F166" s="25"/>
      <c r="G166" s="25"/>
      <c r="H166" s="25"/>
      <c r="I166" s="25"/>
      <c r="J166" s="26"/>
      <c r="K166" s="26"/>
      <c r="L166" s="65">
        <f t="shared" si="27"/>
        <v>1</v>
      </c>
      <c r="M166" s="62"/>
      <c r="N166" s="62">
        <v>1</v>
      </c>
      <c r="O166" s="62"/>
      <c r="P166" s="62"/>
    </row>
    <row r="167" spans="2:16" outlineLevel="2" x14ac:dyDescent="0.25">
      <c r="B167" s="53" t="s">
        <v>1420</v>
      </c>
      <c r="C167" s="24" t="s">
        <v>24</v>
      </c>
      <c r="D167" s="25"/>
      <c r="E167" s="25"/>
      <c r="F167" s="25"/>
      <c r="G167" s="25"/>
      <c r="H167" s="25"/>
      <c r="I167" s="25"/>
      <c r="J167" s="26"/>
      <c r="K167" s="26"/>
      <c r="L167" s="65">
        <f t="shared" si="27"/>
        <v>1</v>
      </c>
      <c r="M167" s="62"/>
      <c r="N167" s="62">
        <v>1</v>
      </c>
      <c r="O167" s="62"/>
      <c r="P167" s="62"/>
    </row>
    <row r="168" spans="2:16" outlineLevel="2" x14ac:dyDescent="0.25">
      <c r="B168" s="53" t="s">
        <v>1421</v>
      </c>
      <c r="C168" s="24" t="s">
        <v>24</v>
      </c>
      <c r="D168" s="25"/>
      <c r="E168" s="25"/>
      <c r="F168" s="25"/>
      <c r="G168" s="25"/>
      <c r="H168" s="25"/>
      <c r="I168" s="25"/>
      <c r="J168" s="26"/>
      <c r="K168" s="26"/>
      <c r="L168" s="65">
        <f t="shared" si="27"/>
        <v>1</v>
      </c>
      <c r="M168" s="62"/>
      <c r="N168" s="62">
        <v>1</v>
      </c>
      <c r="O168" s="62"/>
      <c r="P168" s="62"/>
    </row>
    <row r="169" spans="2:16" outlineLevel="2" x14ac:dyDescent="0.25">
      <c r="B169" s="53" t="s">
        <v>1422</v>
      </c>
      <c r="C169" s="24" t="s">
        <v>24</v>
      </c>
      <c r="D169" s="25"/>
      <c r="E169" s="25"/>
      <c r="F169" s="25"/>
      <c r="G169" s="25"/>
      <c r="H169" s="25"/>
      <c r="I169" s="25"/>
      <c r="J169" s="26"/>
      <c r="K169" s="26"/>
      <c r="L169" s="65">
        <f t="shared" si="27"/>
        <v>1</v>
      </c>
      <c r="M169" s="62"/>
      <c r="N169" s="62">
        <v>1</v>
      </c>
      <c r="O169" s="62"/>
      <c r="P169" s="62"/>
    </row>
    <row r="170" spans="2:16" outlineLevel="2" x14ac:dyDescent="0.25">
      <c r="B170" s="53" t="s">
        <v>1423</v>
      </c>
      <c r="C170" s="24" t="s">
        <v>24</v>
      </c>
      <c r="D170" s="25"/>
      <c r="E170" s="25"/>
      <c r="F170" s="25"/>
      <c r="G170" s="25"/>
      <c r="H170" s="25"/>
      <c r="I170" s="25"/>
      <c r="J170" s="26"/>
      <c r="K170" s="26"/>
      <c r="L170" s="65">
        <f t="shared" si="27"/>
        <v>1</v>
      </c>
      <c r="M170" s="62"/>
      <c r="N170" s="62">
        <v>1</v>
      </c>
      <c r="O170" s="62"/>
      <c r="P170" s="62"/>
    </row>
    <row r="171" spans="2:16" outlineLevel="2" x14ac:dyDescent="0.25">
      <c r="B171" s="53" t="s">
        <v>1424</v>
      </c>
      <c r="C171" s="24" t="s">
        <v>24</v>
      </c>
      <c r="D171" s="25"/>
      <c r="E171" s="25"/>
      <c r="F171" s="25"/>
      <c r="G171" s="25"/>
      <c r="H171" s="25"/>
      <c r="I171" s="25"/>
      <c r="J171" s="26"/>
      <c r="K171" s="26"/>
      <c r="L171" s="65">
        <f t="shared" si="27"/>
        <v>1</v>
      </c>
      <c r="M171" s="62"/>
      <c r="N171" s="62">
        <v>1</v>
      </c>
      <c r="O171" s="62"/>
      <c r="P171" s="62"/>
    </row>
    <row r="172" spans="2:16" outlineLevel="2" x14ac:dyDescent="0.25">
      <c r="B172" s="53" t="s">
        <v>1425</v>
      </c>
      <c r="C172" s="24" t="s">
        <v>24</v>
      </c>
      <c r="D172" s="25"/>
      <c r="E172" s="25"/>
      <c r="F172" s="25"/>
      <c r="G172" s="25"/>
      <c r="H172" s="25"/>
      <c r="I172" s="25"/>
      <c r="J172" s="26"/>
      <c r="K172" s="26"/>
      <c r="L172" s="65">
        <f t="shared" si="27"/>
        <v>1</v>
      </c>
      <c r="M172" s="62"/>
      <c r="N172" s="62">
        <v>1</v>
      </c>
      <c r="O172" s="62"/>
      <c r="P172" s="62"/>
    </row>
    <row r="173" spans="2:16" outlineLevel="2" x14ac:dyDescent="0.25">
      <c r="B173" s="53" t="s">
        <v>1426</v>
      </c>
      <c r="C173" s="24" t="s">
        <v>24</v>
      </c>
      <c r="D173" s="25"/>
      <c r="E173" s="25"/>
      <c r="F173" s="25"/>
      <c r="G173" s="25"/>
      <c r="H173" s="25"/>
      <c r="I173" s="25"/>
      <c r="J173" s="26"/>
      <c r="K173" s="26"/>
      <c r="L173" s="65">
        <f t="shared" si="27"/>
        <v>1</v>
      </c>
      <c r="M173" s="62"/>
      <c r="N173" s="62">
        <v>1</v>
      </c>
      <c r="O173" s="62"/>
      <c r="P173" s="62"/>
    </row>
    <row r="174" spans="2:16" outlineLevel="2" x14ac:dyDescent="0.25">
      <c r="B174" s="53" t="s">
        <v>1427</v>
      </c>
      <c r="C174" s="24" t="s">
        <v>24</v>
      </c>
      <c r="D174" s="25"/>
      <c r="E174" s="25"/>
      <c r="F174" s="25"/>
      <c r="G174" s="25"/>
      <c r="H174" s="25"/>
      <c r="I174" s="25"/>
      <c r="J174" s="26"/>
      <c r="K174" s="26"/>
      <c r="L174" s="65">
        <f t="shared" si="27"/>
        <v>1</v>
      </c>
      <c r="M174" s="62"/>
      <c r="N174" s="62">
        <v>1</v>
      </c>
      <c r="O174" s="62"/>
      <c r="P174" s="62"/>
    </row>
    <row r="175" spans="2:16" outlineLevel="2" x14ac:dyDescent="0.25">
      <c r="B175" s="53" t="s">
        <v>1428</v>
      </c>
      <c r="C175" s="24" t="s">
        <v>24</v>
      </c>
      <c r="D175" s="25"/>
      <c r="E175" s="25"/>
      <c r="F175" s="25"/>
      <c r="G175" s="25"/>
      <c r="H175" s="25"/>
      <c r="I175" s="25"/>
      <c r="J175" s="26"/>
      <c r="K175" s="26"/>
      <c r="L175" s="65">
        <f t="shared" si="27"/>
        <v>1</v>
      </c>
      <c r="M175" s="62"/>
      <c r="N175" s="62">
        <v>1</v>
      </c>
      <c r="O175" s="62"/>
      <c r="P175" s="62"/>
    </row>
    <row r="176" spans="2:16" outlineLevel="2" x14ac:dyDescent="0.25">
      <c r="B176" s="53" t="s">
        <v>1429</v>
      </c>
      <c r="C176" s="24" t="s">
        <v>24</v>
      </c>
      <c r="D176" s="25"/>
      <c r="E176" s="25"/>
      <c r="F176" s="25"/>
      <c r="G176" s="25"/>
      <c r="H176" s="25"/>
      <c r="I176" s="25"/>
      <c r="J176" s="26"/>
      <c r="K176" s="26"/>
      <c r="L176" s="65">
        <f t="shared" si="27"/>
        <v>1</v>
      </c>
      <c r="M176" s="62"/>
      <c r="N176" s="62">
        <v>1</v>
      </c>
      <c r="O176" s="62"/>
      <c r="P176" s="62"/>
    </row>
    <row r="177" spans="2:16" outlineLevel="2" x14ac:dyDescent="0.25">
      <c r="B177" s="53" t="s">
        <v>1430</v>
      </c>
      <c r="C177" s="24" t="s">
        <v>24</v>
      </c>
      <c r="D177" s="25"/>
      <c r="E177" s="25"/>
      <c r="F177" s="25"/>
      <c r="G177" s="25"/>
      <c r="H177" s="25"/>
      <c r="I177" s="25"/>
      <c r="J177" s="26"/>
      <c r="K177" s="26"/>
      <c r="L177" s="65">
        <f t="shared" si="27"/>
        <v>1</v>
      </c>
      <c r="M177" s="62"/>
      <c r="N177" s="62">
        <v>1</v>
      </c>
      <c r="O177" s="62"/>
      <c r="P177" s="62"/>
    </row>
    <row r="178" spans="2:16" outlineLevel="2" x14ac:dyDescent="0.25">
      <c r="B178" s="53" t="s">
        <v>1405</v>
      </c>
      <c r="C178" s="24" t="s">
        <v>24</v>
      </c>
      <c r="D178" s="25"/>
      <c r="E178" s="25"/>
      <c r="F178" s="25"/>
      <c r="G178" s="25"/>
      <c r="H178" s="25"/>
      <c r="I178" s="25"/>
      <c r="J178" s="26"/>
      <c r="K178" s="26"/>
      <c r="L178" s="65">
        <f t="shared" si="27"/>
        <v>1</v>
      </c>
      <c r="M178" s="62"/>
      <c r="N178" s="62">
        <v>1</v>
      </c>
      <c r="O178" s="62"/>
      <c r="P178" s="62"/>
    </row>
    <row r="179" spans="2:16" outlineLevel="2" x14ac:dyDescent="0.25">
      <c r="B179" s="53" t="s">
        <v>1406</v>
      </c>
      <c r="C179" s="24" t="s">
        <v>24</v>
      </c>
      <c r="D179" s="25"/>
      <c r="E179" s="25"/>
      <c r="F179" s="25"/>
      <c r="G179" s="25"/>
      <c r="H179" s="25"/>
      <c r="I179" s="25"/>
      <c r="J179" s="26"/>
      <c r="K179" s="26"/>
      <c r="L179" s="65">
        <f t="shared" si="27"/>
        <v>1</v>
      </c>
      <c r="M179" s="62"/>
      <c r="N179" s="62">
        <v>1</v>
      </c>
      <c r="O179" s="62"/>
      <c r="P179" s="62"/>
    </row>
    <row r="180" spans="2:16" outlineLevel="2" x14ac:dyDescent="0.25">
      <c r="B180" s="53" t="s">
        <v>1407</v>
      </c>
      <c r="C180" s="24" t="s">
        <v>24</v>
      </c>
      <c r="D180" s="25"/>
      <c r="E180" s="25"/>
      <c r="F180" s="25"/>
      <c r="G180" s="25"/>
      <c r="H180" s="25"/>
      <c r="I180" s="25"/>
      <c r="J180" s="26"/>
      <c r="K180" s="26"/>
      <c r="L180" s="65">
        <f t="shared" si="27"/>
        <v>1</v>
      </c>
      <c r="M180" s="62"/>
      <c r="N180" s="62">
        <v>1</v>
      </c>
      <c r="O180" s="62"/>
      <c r="P180" s="62"/>
    </row>
    <row r="181" spans="2:16" outlineLevel="2" x14ac:dyDescent="0.25">
      <c r="B181" s="53" t="s">
        <v>1408</v>
      </c>
      <c r="C181" s="24" t="s">
        <v>24</v>
      </c>
      <c r="D181" s="25"/>
      <c r="E181" s="25"/>
      <c r="F181" s="25"/>
      <c r="G181" s="25"/>
      <c r="H181" s="25"/>
      <c r="I181" s="25"/>
      <c r="J181" s="26"/>
      <c r="K181" s="26"/>
      <c r="L181" s="65">
        <f t="shared" si="27"/>
        <v>1</v>
      </c>
      <c r="M181" s="62"/>
      <c r="N181" s="62">
        <v>1</v>
      </c>
      <c r="O181" s="62"/>
      <c r="P181" s="62"/>
    </row>
    <row r="182" spans="2:16" outlineLevel="2" x14ac:dyDescent="0.25">
      <c r="B182" s="53" t="s">
        <v>1541</v>
      </c>
      <c r="C182" s="24" t="s">
        <v>24</v>
      </c>
      <c r="D182" s="25"/>
      <c r="E182" s="25"/>
      <c r="F182" s="25"/>
      <c r="G182" s="25"/>
      <c r="H182" s="25"/>
      <c r="I182" s="25"/>
      <c r="J182" s="26"/>
      <c r="K182" s="26"/>
      <c r="L182" s="65">
        <f t="shared" si="27"/>
        <v>1</v>
      </c>
      <c r="M182" s="62"/>
      <c r="N182" s="62">
        <v>1</v>
      </c>
      <c r="O182" s="62"/>
      <c r="P182" s="62"/>
    </row>
    <row r="183" spans="2:16" outlineLevel="2" x14ac:dyDescent="0.25">
      <c r="B183" s="53" t="s">
        <v>1409</v>
      </c>
      <c r="C183" s="24" t="s">
        <v>24</v>
      </c>
      <c r="D183" s="25"/>
      <c r="E183" s="25"/>
      <c r="F183" s="25"/>
      <c r="G183" s="25"/>
      <c r="H183" s="25"/>
      <c r="I183" s="25"/>
      <c r="J183" s="26"/>
      <c r="K183" s="26"/>
      <c r="L183" s="65">
        <f t="shared" si="27"/>
        <v>1</v>
      </c>
      <c r="M183" s="62"/>
      <c r="N183" s="62">
        <v>1</v>
      </c>
      <c r="O183" s="62"/>
      <c r="P183" s="62"/>
    </row>
    <row r="184" spans="2:16" outlineLevel="2" x14ac:dyDescent="0.25">
      <c r="B184" s="53" t="s">
        <v>1542</v>
      </c>
      <c r="C184" s="24" t="s">
        <v>24</v>
      </c>
      <c r="D184" s="25"/>
      <c r="E184" s="25"/>
      <c r="F184" s="25"/>
      <c r="G184" s="25"/>
      <c r="H184" s="25"/>
      <c r="I184" s="25"/>
      <c r="J184" s="26"/>
      <c r="K184" s="26"/>
      <c r="L184" s="65">
        <f t="shared" si="27"/>
        <v>1</v>
      </c>
      <c r="M184" s="62"/>
      <c r="N184" s="62">
        <v>1</v>
      </c>
      <c r="O184" s="62"/>
      <c r="P184" s="62"/>
    </row>
    <row r="185" spans="2:16" outlineLevel="2" x14ac:dyDescent="0.25">
      <c r="B185" s="53" t="s">
        <v>1410</v>
      </c>
      <c r="C185" s="24" t="s">
        <v>24</v>
      </c>
      <c r="D185" s="25"/>
      <c r="E185" s="25"/>
      <c r="F185" s="25"/>
      <c r="G185" s="25"/>
      <c r="H185" s="25"/>
      <c r="I185" s="25"/>
      <c r="J185" s="26"/>
      <c r="K185" s="26"/>
      <c r="L185" s="65">
        <f t="shared" si="27"/>
        <v>1</v>
      </c>
      <c r="M185" s="62"/>
      <c r="N185" s="62">
        <v>1</v>
      </c>
      <c r="O185" s="62"/>
      <c r="P185" s="62"/>
    </row>
    <row r="186" spans="2:16" outlineLevel="2" x14ac:dyDescent="0.25">
      <c r="B186" s="53" t="s">
        <v>1394</v>
      </c>
      <c r="C186" s="24" t="s">
        <v>24</v>
      </c>
      <c r="D186" s="25"/>
      <c r="E186" s="25"/>
      <c r="F186" s="25"/>
      <c r="G186" s="25"/>
      <c r="H186" s="25"/>
      <c r="I186" s="25"/>
      <c r="J186" s="26"/>
      <c r="K186" s="26"/>
      <c r="L186" s="65">
        <f t="shared" si="27"/>
        <v>1</v>
      </c>
      <c r="M186" s="62"/>
      <c r="N186" s="62">
        <v>1</v>
      </c>
      <c r="O186" s="62"/>
      <c r="P186" s="62"/>
    </row>
    <row r="187" spans="2:16" outlineLevel="2" x14ac:dyDescent="0.25">
      <c r="B187" s="53" t="s">
        <v>1395</v>
      </c>
      <c r="C187" s="24" t="s">
        <v>24</v>
      </c>
      <c r="D187" s="25"/>
      <c r="E187" s="25"/>
      <c r="F187" s="25"/>
      <c r="G187" s="25"/>
      <c r="H187" s="25"/>
      <c r="I187" s="25"/>
      <c r="J187" s="26"/>
      <c r="K187" s="26"/>
      <c r="L187" s="65">
        <f t="shared" si="27"/>
        <v>1</v>
      </c>
      <c r="M187" s="62"/>
      <c r="N187" s="62">
        <v>1</v>
      </c>
      <c r="O187" s="62"/>
      <c r="P187" s="62"/>
    </row>
    <row r="188" spans="2:16" outlineLevel="2" x14ac:dyDescent="0.25">
      <c r="B188" s="53" t="s">
        <v>1396</v>
      </c>
      <c r="C188" s="24" t="s">
        <v>24</v>
      </c>
      <c r="D188" s="25"/>
      <c r="E188" s="25"/>
      <c r="F188" s="25"/>
      <c r="G188" s="25"/>
      <c r="H188" s="25"/>
      <c r="I188" s="25"/>
      <c r="J188" s="26"/>
      <c r="K188" s="26"/>
      <c r="L188" s="65">
        <f t="shared" si="27"/>
        <v>1</v>
      </c>
      <c r="M188" s="62"/>
      <c r="N188" s="62">
        <v>1</v>
      </c>
      <c r="O188" s="62"/>
      <c r="P188" s="62"/>
    </row>
    <row r="189" spans="2:16" outlineLevel="2" x14ac:dyDescent="0.25">
      <c r="B189" s="53" t="s">
        <v>1397</v>
      </c>
      <c r="C189" s="24" t="s">
        <v>24</v>
      </c>
      <c r="D189" s="25"/>
      <c r="E189" s="25"/>
      <c r="F189" s="25"/>
      <c r="G189" s="25"/>
      <c r="H189" s="25"/>
      <c r="I189" s="25"/>
      <c r="J189" s="26"/>
      <c r="K189" s="26"/>
      <c r="L189" s="65">
        <f t="shared" si="27"/>
        <v>1</v>
      </c>
      <c r="M189" s="62"/>
      <c r="N189" s="62">
        <v>1</v>
      </c>
      <c r="O189" s="62"/>
      <c r="P189" s="62"/>
    </row>
    <row r="190" spans="2:16" outlineLevel="2" x14ac:dyDescent="0.25">
      <c r="B190" s="53" t="s">
        <v>1398</v>
      </c>
      <c r="C190" s="24" t="s">
        <v>24</v>
      </c>
      <c r="D190" s="25"/>
      <c r="E190" s="25"/>
      <c r="F190" s="25"/>
      <c r="G190" s="25"/>
      <c r="H190" s="25"/>
      <c r="I190" s="25"/>
      <c r="J190" s="26"/>
      <c r="K190" s="26"/>
      <c r="L190" s="65">
        <f t="shared" si="27"/>
        <v>1</v>
      </c>
      <c r="M190" s="62"/>
      <c r="N190" s="62">
        <v>1</v>
      </c>
      <c r="O190" s="62"/>
      <c r="P190" s="62"/>
    </row>
    <row r="191" spans="2:16" outlineLevel="2" x14ac:dyDescent="0.25">
      <c r="B191" s="53" t="s">
        <v>1399</v>
      </c>
      <c r="C191" s="24" t="s">
        <v>24</v>
      </c>
      <c r="D191" s="25"/>
      <c r="E191" s="25"/>
      <c r="F191" s="25"/>
      <c r="G191" s="25"/>
      <c r="H191" s="25"/>
      <c r="I191" s="25"/>
      <c r="J191" s="26"/>
      <c r="K191" s="26"/>
      <c r="L191" s="65">
        <f t="shared" si="27"/>
        <v>1</v>
      </c>
      <c r="M191" s="62"/>
      <c r="N191" s="62">
        <v>1</v>
      </c>
      <c r="O191" s="62"/>
      <c r="P191" s="62"/>
    </row>
    <row r="192" spans="2:16" outlineLevel="2" x14ac:dyDescent="0.25">
      <c r="B192" s="53" t="s">
        <v>1400</v>
      </c>
      <c r="C192" s="24" t="s">
        <v>24</v>
      </c>
      <c r="D192" s="25"/>
      <c r="E192" s="25"/>
      <c r="F192" s="25"/>
      <c r="G192" s="25"/>
      <c r="H192" s="25"/>
      <c r="I192" s="25"/>
      <c r="J192" s="26"/>
      <c r="K192" s="26"/>
      <c r="L192" s="65">
        <f t="shared" si="27"/>
        <v>1</v>
      </c>
      <c r="M192" s="62"/>
      <c r="N192" s="62">
        <v>1</v>
      </c>
      <c r="O192" s="62"/>
      <c r="P192" s="62"/>
    </row>
    <row r="193" spans="2:16" outlineLevel="2" x14ac:dyDescent="0.25">
      <c r="B193" s="53" t="s">
        <v>1401</v>
      </c>
      <c r="C193" s="24" t="s">
        <v>24</v>
      </c>
      <c r="D193" s="25"/>
      <c r="E193" s="25"/>
      <c r="F193" s="25"/>
      <c r="G193" s="25"/>
      <c r="H193" s="25"/>
      <c r="I193" s="25"/>
      <c r="J193" s="26"/>
      <c r="K193" s="26"/>
      <c r="L193" s="65">
        <f t="shared" si="27"/>
        <v>1</v>
      </c>
      <c r="M193" s="62"/>
      <c r="N193" s="62">
        <v>1</v>
      </c>
      <c r="O193" s="62"/>
      <c r="P193" s="62"/>
    </row>
    <row r="194" spans="2:16" outlineLevel="2" x14ac:dyDescent="0.25">
      <c r="B194" s="53" t="s">
        <v>1402</v>
      </c>
      <c r="C194" s="24" t="s">
        <v>24</v>
      </c>
      <c r="D194" s="25"/>
      <c r="E194" s="25"/>
      <c r="F194" s="25"/>
      <c r="G194" s="25"/>
      <c r="H194" s="25"/>
      <c r="I194" s="25"/>
      <c r="J194" s="26"/>
      <c r="K194" s="26"/>
      <c r="L194" s="65">
        <f t="shared" si="27"/>
        <v>1</v>
      </c>
      <c r="M194" s="62"/>
      <c r="N194" s="62">
        <v>1</v>
      </c>
      <c r="O194" s="62"/>
      <c r="P194" s="62"/>
    </row>
    <row r="195" spans="2:16" outlineLevel="2" x14ac:dyDescent="0.25">
      <c r="B195" s="53" t="s">
        <v>1403</v>
      </c>
      <c r="C195" s="24" t="s">
        <v>24</v>
      </c>
      <c r="D195" s="25"/>
      <c r="E195" s="25"/>
      <c r="F195" s="25"/>
      <c r="G195" s="25"/>
      <c r="H195" s="25"/>
      <c r="I195" s="25"/>
      <c r="J195" s="26"/>
      <c r="K195" s="26"/>
      <c r="L195" s="65">
        <f t="shared" si="27"/>
        <v>1</v>
      </c>
      <c r="M195" s="62"/>
      <c r="N195" s="62">
        <v>1</v>
      </c>
      <c r="O195" s="62"/>
      <c r="P195" s="62"/>
    </row>
    <row r="196" spans="2:16" outlineLevel="2" x14ac:dyDescent="0.25">
      <c r="B196" s="53" t="s">
        <v>1543</v>
      </c>
      <c r="C196" s="24" t="s">
        <v>24</v>
      </c>
      <c r="D196" s="25"/>
      <c r="E196" s="25"/>
      <c r="F196" s="25"/>
      <c r="G196" s="25"/>
      <c r="H196" s="25"/>
      <c r="I196" s="25"/>
      <c r="J196" s="26"/>
      <c r="K196" s="26"/>
      <c r="L196" s="65">
        <f t="shared" si="27"/>
        <v>1</v>
      </c>
      <c r="M196" s="62"/>
      <c r="N196" s="62">
        <v>1</v>
      </c>
      <c r="O196" s="62"/>
      <c r="P196" s="62"/>
    </row>
    <row r="197" spans="2:16" outlineLevel="2" x14ac:dyDescent="0.25">
      <c r="B197" s="53" t="s">
        <v>1404</v>
      </c>
      <c r="C197" s="24" t="s">
        <v>24</v>
      </c>
      <c r="D197" s="25"/>
      <c r="E197" s="25"/>
      <c r="F197" s="25"/>
      <c r="G197" s="25"/>
      <c r="H197" s="25"/>
      <c r="I197" s="25"/>
      <c r="J197" s="26"/>
      <c r="K197" s="26"/>
      <c r="L197" s="65">
        <f t="shared" si="27"/>
        <v>1</v>
      </c>
      <c r="M197" s="62"/>
      <c r="N197" s="62">
        <v>1</v>
      </c>
      <c r="O197" s="62"/>
      <c r="P197" s="62"/>
    </row>
    <row r="198" spans="2:16" outlineLevel="2" x14ac:dyDescent="0.25">
      <c r="B198" s="53" t="s">
        <v>1388</v>
      </c>
      <c r="C198" s="24" t="s">
        <v>24</v>
      </c>
      <c r="D198" s="25"/>
      <c r="E198" s="25"/>
      <c r="F198" s="25"/>
      <c r="G198" s="25"/>
      <c r="H198" s="25"/>
      <c r="I198" s="25"/>
      <c r="J198" s="26"/>
      <c r="K198" s="26"/>
      <c r="L198" s="65">
        <f t="shared" si="27"/>
        <v>1</v>
      </c>
      <c r="M198" s="62"/>
      <c r="N198" s="62">
        <v>1</v>
      </c>
      <c r="O198" s="62"/>
      <c r="P198" s="62"/>
    </row>
    <row r="199" spans="2:16" outlineLevel="2" x14ac:dyDescent="0.25">
      <c r="B199" s="53" t="s">
        <v>1389</v>
      </c>
      <c r="C199" s="24" t="s">
        <v>24</v>
      </c>
      <c r="D199" s="25"/>
      <c r="E199" s="25"/>
      <c r="F199" s="25"/>
      <c r="G199" s="25"/>
      <c r="H199" s="25"/>
      <c r="I199" s="25"/>
      <c r="J199" s="26"/>
      <c r="K199" s="26"/>
      <c r="L199" s="65">
        <f t="shared" si="27"/>
        <v>1</v>
      </c>
      <c r="M199" s="62"/>
      <c r="N199" s="62">
        <v>1</v>
      </c>
      <c r="O199" s="62"/>
      <c r="P199" s="62"/>
    </row>
    <row r="200" spans="2:16" outlineLevel="2" x14ac:dyDescent="0.25">
      <c r="B200" s="53" t="s">
        <v>1390</v>
      </c>
      <c r="C200" s="24" t="s">
        <v>24</v>
      </c>
      <c r="D200" s="25"/>
      <c r="E200" s="25"/>
      <c r="F200" s="25"/>
      <c r="G200" s="25"/>
      <c r="H200" s="25"/>
      <c r="I200" s="25"/>
      <c r="J200" s="26"/>
      <c r="K200" s="26"/>
      <c r="L200" s="65">
        <f t="shared" si="27"/>
        <v>1</v>
      </c>
      <c r="M200" s="62"/>
      <c r="N200" s="62">
        <v>1</v>
      </c>
      <c r="O200" s="62"/>
      <c r="P200" s="62"/>
    </row>
    <row r="201" spans="2:16" outlineLevel="2" x14ac:dyDescent="0.25">
      <c r="B201" s="53" t="s">
        <v>1391</v>
      </c>
      <c r="C201" s="24" t="s">
        <v>24</v>
      </c>
      <c r="D201" s="25"/>
      <c r="E201" s="25"/>
      <c r="F201" s="25"/>
      <c r="G201" s="25"/>
      <c r="H201" s="25"/>
      <c r="I201" s="25"/>
      <c r="J201" s="26"/>
      <c r="K201" s="26"/>
      <c r="L201" s="65">
        <f t="shared" si="27"/>
        <v>1</v>
      </c>
      <c r="M201" s="62"/>
      <c r="N201" s="62">
        <v>1</v>
      </c>
      <c r="O201" s="62"/>
      <c r="P201" s="62"/>
    </row>
    <row r="202" spans="2:16" outlineLevel="2" x14ac:dyDescent="0.25">
      <c r="B202" s="53" t="s">
        <v>1392</v>
      </c>
      <c r="C202" s="24" t="s">
        <v>24</v>
      </c>
      <c r="D202" s="25"/>
      <c r="E202" s="25"/>
      <c r="F202" s="25"/>
      <c r="G202" s="25"/>
      <c r="H202" s="25"/>
      <c r="I202" s="25"/>
      <c r="J202" s="26"/>
      <c r="K202" s="26"/>
      <c r="L202" s="65">
        <f t="shared" si="27"/>
        <v>1</v>
      </c>
      <c r="M202" s="62"/>
      <c r="N202" s="62">
        <v>1</v>
      </c>
      <c r="O202" s="62"/>
      <c r="P202" s="62"/>
    </row>
    <row r="203" spans="2:16" outlineLevel="2" x14ac:dyDescent="0.25">
      <c r="B203" s="53" t="s">
        <v>1393</v>
      </c>
      <c r="C203" s="24" t="s">
        <v>24</v>
      </c>
      <c r="D203" s="25"/>
      <c r="E203" s="25"/>
      <c r="F203" s="25"/>
      <c r="G203" s="25"/>
      <c r="H203" s="25"/>
      <c r="I203" s="25"/>
      <c r="J203" s="26"/>
      <c r="K203" s="26"/>
      <c r="L203" s="65">
        <f t="shared" si="27"/>
        <v>1</v>
      </c>
      <c r="M203" s="62"/>
      <c r="N203" s="62">
        <v>1</v>
      </c>
      <c r="O203" s="62"/>
      <c r="P203" s="62"/>
    </row>
    <row r="204" spans="2:16" outlineLevel="2" x14ac:dyDescent="0.25">
      <c r="B204" s="53" t="s">
        <v>1584</v>
      </c>
      <c r="C204" s="24" t="s">
        <v>24</v>
      </c>
      <c r="D204" s="25"/>
      <c r="E204" s="25"/>
      <c r="F204" s="25"/>
      <c r="G204" s="25"/>
      <c r="H204" s="25"/>
      <c r="I204" s="25"/>
      <c r="J204" s="26"/>
      <c r="K204" s="26"/>
      <c r="L204" s="65">
        <f t="shared" ref="L204:L223" si="28">SUM(M204:P204)</f>
        <v>1</v>
      </c>
      <c r="M204" s="62"/>
      <c r="N204" s="62">
        <v>1</v>
      </c>
      <c r="O204" s="62"/>
      <c r="P204" s="62"/>
    </row>
    <row r="205" spans="2:16" outlineLevel="2" x14ac:dyDescent="0.25">
      <c r="B205" s="53" t="s">
        <v>1585</v>
      </c>
      <c r="C205" s="24" t="s">
        <v>24</v>
      </c>
      <c r="D205" s="25"/>
      <c r="E205" s="25"/>
      <c r="F205" s="25"/>
      <c r="G205" s="25"/>
      <c r="H205" s="25"/>
      <c r="I205" s="25"/>
      <c r="J205" s="26"/>
      <c r="K205" s="26"/>
      <c r="L205" s="65">
        <f t="shared" si="28"/>
        <v>1</v>
      </c>
      <c r="M205" s="62"/>
      <c r="N205" s="62">
        <v>1</v>
      </c>
      <c r="O205" s="62"/>
      <c r="P205" s="62"/>
    </row>
    <row r="206" spans="2:16" outlineLevel="2" x14ac:dyDescent="0.25">
      <c r="B206" s="53" t="s">
        <v>1586</v>
      </c>
      <c r="C206" s="24" t="s">
        <v>24</v>
      </c>
      <c r="D206" s="25"/>
      <c r="E206" s="25"/>
      <c r="F206" s="25"/>
      <c r="G206" s="25"/>
      <c r="H206" s="25"/>
      <c r="I206" s="25"/>
      <c r="J206" s="26"/>
      <c r="K206" s="26"/>
      <c r="L206" s="65">
        <f t="shared" si="28"/>
        <v>1</v>
      </c>
      <c r="M206" s="62"/>
      <c r="N206" s="62">
        <v>1</v>
      </c>
      <c r="O206" s="62"/>
      <c r="P206" s="62"/>
    </row>
    <row r="207" spans="2:16" outlineLevel="2" x14ac:dyDescent="0.25">
      <c r="B207" s="53" t="s">
        <v>1587</v>
      </c>
      <c r="C207" s="24" t="s">
        <v>24</v>
      </c>
      <c r="D207" s="25"/>
      <c r="E207" s="25"/>
      <c r="F207" s="25"/>
      <c r="G207" s="25"/>
      <c r="H207" s="25"/>
      <c r="I207" s="25"/>
      <c r="J207" s="26"/>
      <c r="K207" s="26"/>
      <c r="L207" s="65">
        <f t="shared" si="28"/>
        <v>1</v>
      </c>
      <c r="M207" s="62"/>
      <c r="N207" s="62">
        <v>1</v>
      </c>
      <c r="O207" s="62"/>
      <c r="P207" s="62"/>
    </row>
    <row r="208" spans="2:16" outlineLevel="2" x14ac:dyDescent="0.25">
      <c r="B208" s="53" t="s">
        <v>1588</v>
      </c>
      <c r="C208" s="24" t="s">
        <v>24</v>
      </c>
      <c r="D208" s="25"/>
      <c r="E208" s="25"/>
      <c r="F208" s="25"/>
      <c r="G208" s="25"/>
      <c r="H208" s="25"/>
      <c r="I208" s="25"/>
      <c r="J208" s="26"/>
      <c r="K208" s="26"/>
      <c r="L208" s="65">
        <f t="shared" si="28"/>
        <v>1</v>
      </c>
      <c r="M208" s="62"/>
      <c r="N208" s="62">
        <v>1</v>
      </c>
      <c r="O208" s="62"/>
      <c r="P208" s="62"/>
    </row>
    <row r="209" spans="2:16" outlineLevel="2" x14ac:dyDescent="0.25">
      <c r="B209" s="53" t="s">
        <v>1589</v>
      </c>
      <c r="C209" s="24" t="s">
        <v>24</v>
      </c>
      <c r="D209" s="25"/>
      <c r="E209" s="25"/>
      <c r="F209" s="25"/>
      <c r="G209" s="25"/>
      <c r="H209" s="25"/>
      <c r="I209" s="25"/>
      <c r="J209" s="26"/>
      <c r="K209" s="26"/>
      <c r="L209" s="65">
        <f t="shared" si="28"/>
        <v>1</v>
      </c>
      <c r="M209" s="62"/>
      <c r="N209" s="62">
        <v>1</v>
      </c>
      <c r="O209" s="62"/>
      <c r="P209" s="62"/>
    </row>
    <row r="210" spans="2:16" outlineLevel="2" x14ac:dyDescent="0.25">
      <c r="B210" s="53" t="s">
        <v>1590</v>
      </c>
      <c r="C210" s="24" t="s">
        <v>24</v>
      </c>
      <c r="D210" s="25"/>
      <c r="E210" s="25"/>
      <c r="F210" s="25"/>
      <c r="G210" s="25"/>
      <c r="H210" s="25"/>
      <c r="I210" s="25"/>
      <c r="J210" s="26"/>
      <c r="K210" s="26"/>
      <c r="L210" s="65">
        <f t="shared" si="28"/>
        <v>1</v>
      </c>
      <c r="M210" s="62"/>
      <c r="N210" s="62">
        <v>1</v>
      </c>
      <c r="O210" s="62"/>
      <c r="P210" s="62"/>
    </row>
    <row r="211" spans="2:16" outlineLevel="2" x14ac:dyDescent="0.25">
      <c r="B211" s="53" t="s">
        <v>1591</v>
      </c>
      <c r="C211" s="24" t="s">
        <v>24</v>
      </c>
      <c r="D211" s="25"/>
      <c r="E211" s="25"/>
      <c r="F211" s="25"/>
      <c r="G211" s="25"/>
      <c r="H211" s="25"/>
      <c r="I211" s="25"/>
      <c r="J211" s="26"/>
      <c r="K211" s="26"/>
      <c r="L211" s="65">
        <f t="shared" si="28"/>
        <v>1</v>
      </c>
      <c r="M211" s="62"/>
      <c r="N211" s="62">
        <v>1</v>
      </c>
      <c r="O211" s="62"/>
      <c r="P211" s="62"/>
    </row>
    <row r="212" spans="2:16" outlineLevel="2" x14ac:dyDescent="0.25">
      <c r="B212" s="53" t="s">
        <v>1592</v>
      </c>
      <c r="C212" s="24" t="s">
        <v>24</v>
      </c>
      <c r="D212" s="25"/>
      <c r="E212" s="25"/>
      <c r="F212" s="25"/>
      <c r="G212" s="25"/>
      <c r="H212" s="25"/>
      <c r="I212" s="25"/>
      <c r="J212" s="26"/>
      <c r="K212" s="26"/>
      <c r="L212" s="65">
        <f t="shared" si="28"/>
        <v>1</v>
      </c>
      <c r="M212" s="62"/>
      <c r="N212" s="62">
        <v>1</v>
      </c>
      <c r="O212" s="62"/>
      <c r="P212" s="62"/>
    </row>
    <row r="213" spans="2:16" outlineLevel="2" x14ac:dyDescent="0.25">
      <c r="B213" s="53" t="s">
        <v>1593</v>
      </c>
      <c r="C213" s="24" t="s">
        <v>24</v>
      </c>
      <c r="D213" s="25"/>
      <c r="E213" s="25"/>
      <c r="F213" s="25"/>
      <c r="G213" s="25"/>
      <c r="H213" s="25"/>
      <c r="I213" s="25"/>
      <c r="J213" s="26"/>
      <c r="K213" s="26"/>
      <c r="L213" s="65">
        <f t="shared" si="28"/>
        <v>1</v>
      </c>
      <c r="M213" s="62"/>
      <c r="N213" s="62">
        <v>1</v>
      </c>
      <c r="O213" s="62"/>
      <c r="P213" s="62"/>
    </row>
    <row r="214" spans="2:16" outlineLevel="2" x14ac:dyDescent="0.25">
      <c r="B214" s="53" t="s">
        <v>1594</v>
      </c>
      <c r="C214" s="24" t="s">
        <v>24</v>
      </c>
      <c r="D214" s="25"/>
      <c r="E214" s="25"/>
      <c r="F214" s="25"/>
      <c r="G214" s="25"/>
      <c r="H214" s="25"/>
      <c r="I214" s="25"/>
      <c r="J214" s="26"/>
      <c r="K214" s="26"/>
      <c r="L214" s="65">
        <f t="shared" si="28"/>
        <v>1</v>
      </c>
      <c r="M214" s="62"/>
      <c r="N214" s="62">
        <v>1</v>
      </c>
      <c r="O214" s="62"/>
      <c r="P214" s="62"/>
    </row>
    <row r="215" spans="2:16" outlineLevel="2" x14ac:dyDescent="0.25">
      <c r="B215" s="53" t="s">
        <v>1595</v>
      </c>
      <c r="C215" s="24" t="s">
        <v>24</v>
      </c>
      <c r="D215" s="25"/>
      <c r="E215" s="25"/>
      <c r="F215" s="25"/>
      <c r="G215" s="25"/>
      <c r="H215" s="25"/>
      <c r="I215" s="25"/>
      <c r="J215" s="26"/>
      <c r="K215" s="26"/>
      <c r="L215" s="65">
        <f t="shared" si="28"/>
        <v>1</v>
      </c>
      <c r="M215" s="62"/>
      <c r="N215" s="62">
        <v>1</v>
      </c>
      <c r="O215" s="62"/>
      <c r="P215" s="62"/>
    </row>
    <row r="216" spans="2:16" outlineLevel="2" x14ac:dyDescent="0.25">
      <c r="B216" s="53" t="s">
        <v>1596</v>
      </c>
      <c r="C216" s="24" t="s">
        <v>24</v>
      </c>
      <c r="D216" s="25"/>
      <c r="E216" s="25"/>
      <c r="F216" s="25"/>
      <c r="G216" s="25"/>
      <c r="H216" s="25"/>
      <c r="I216" s="25"/>
      <c r="J216" s="26"/>
      <c r="K216" s="26"/>
      <c r="L216" s="65">
        <f t="shared" si="28"/>
        <v>1</v>
      </c>
      <c r="M216" s="62"/>
      <c r="N216" s="62">
        <v>1</v>
      </c>
      <c r="O216" s="62"/>
      <c r="P216" s="62"/>
    </row>
    <row r="217" spans="2:16" outlineLevel="2" x14ac:dyDescent="0.25">
      <c r="B217" s="53" t="s">
        <v>1597</v>
      </c>
      <c r="C217" s="24" t="s">
        <v>24</v>
      </c>
      <c r="D217" s="25"/>
      <c r="E217" s="25"/>
      <c r="F217" s="25"/>
      <c r="G217" s="25"/>
      <c r="H217" s="25"/>
      <c r="I217" s="25"/>
      <c r="J217" s="26"/>
      <c r="K217" s="26"/>
      <c r="L217" s="65">
        <f t="shared" si="28"/>
        <v>1</v>
      </c>
      <c r="M217" s="62"/>
      <c r="N217" s="62">
        <v>1</v>
      </c>
      <c r="O217" s="62"/>
      <c r="P217" s="62"/>
    </row>
    <row r="218" spans="2:16" outlineLevel="2" x14ac:dyDescent="0.25">
      <c r="B218" s="53" t="s">
        <v>1598</v>
      </c>
      <c r="C218" s="24" t="s">
        <v>24</v>
      </c>
      <c r="D218" s="25"/>
      <c r="E218" s="25"/>
      <c r="F218" s="25"/>
      <c r="G218" s="25"/>
      <c r="H218" s="25"/>
      <c r="I218" s="25"/>
      <c r="J218" s="26"/>
      <c r="K218" s="26"/>
      <c r="L218" s="65">
        <f t="shared" si="28"/>
        <v>1</v>
      </c>
      <c r="M218" s="62"/>
      <c r="N218" s="62">
        <v>1</v>
      </c>
      <c r="O218" s="62"/>
      <c r="P218" s="62"/>
    </row>
    <row r="219" spans="2:16" outlineLevel="2" x14ac:dyDescent="0.25">
      <c r="B219" s="53" t="s">
        <v>1599</v>
      </c>
      <c r="C219" s="24" t="s">
        <v>24</v>
      </c>
      <c r="D219" s="25"/>
      <c r="E219" s="25"/>
      <c r="F219" s="25"/>
      <c r="G219" s="25"/>
      <c r="H219" s="25"/>
      <c r="I219" s="25"/>
      <c r="J219" s="26"/>
      <c r="K219" s="26"/>
      <c r="L219" s="65">
        <f t="shared" si="28"/>
        <v>1</v>
      </c>
      <c r="M219" s="62"/>
      <c r="N219" s="62">
        <v>1</v>
      </c>
      <c r="O219" s="62"/>
      <c r="P219" s="62"/>
    </row>
    <row r="220" spans="2:16" outlineLevel="2" x14ac:dyDescent="0.25">
      <c r="B220" s="53" t="s">
        <v>1600</v>
      </c>
      <c r="C220" s="24" t="s">
        <v>24</v>
      </c>
      <c r="D220" s="25"/>
      <c r="E220" s="25"/>
      <c r="F220" s="25"/>
      <c r="G220" s="25"/>
      <c r="H220" s="25"/>
      <c r="I220" s="25"/>
      <c r="J220" s="26"/>
      <c r="K220" s="26"/>
      <c r="L220" s="65">
        <f t="shared" si="28"/>
        <v>1</v>
      </c>
      <c r="M220" s="62"/>
      <c r="N220" s="62">
        <v>1</v>
      </c>
      <c r="O220" s="62"/>
      <c r="P220" s="62"/>
    </row>
    <row r="221" spans="2:16" outlineLevel="2" x14ac:dyDescent="0.25">
      <c r="B221" s="53" t="s">
        <v>1601</v>
      </c>
      <c r="C221" s="24" t="s">
        <v>24</v>
      </c>
      <c r="D221" s="25"/>
      <c r="E221" s="25"/>
      <c r="F221" s="25"/>
      <c r="G221" s="25"/>
      <c r="H221" s="25"/>
      <c r="I221" s="25"/>
      <c r="J221" s="26"/>
      <c r="K221" s="26"/>
      <c r="L221" s="65">
        <f t="shared" si="28"/>
        <v>1</v>
      </c>
      <c r="M221" s="62"/>
      <c r="N221" s="62">
        <v>1</v>
      </c>
      <c r="O221" s="62"/>
      <c r="P221" s="62"/>
    </row>
    <row r="222" spans="2:16" outlineLevel="2" x14ac:dyDescent="0.25">
      <c r="B222" s="53" t="s">
        <v>1602</v>
      </c>
      <c r="C222" s="24" t="s">
        <v>24</v>
      </c>
      <c r="D222" s="25"/>
      <c r="E222" s="25"/>
      <c r="F222" s="25"/>
      <c r="G222" s="25"/>
      <c r="H222" s="25"/>
      <c r="I222" s="25"/>
      <c r="J222" s="26"/>
      <c r="K222" s="26"/>
      <c r="L222" s="65">
        <f t="shared" si="28"/>
        <v>1</v>
      </c>
      <c r="M222" s="62"/>
      <c r="N222" s="62">
        <v>1</v>
      </c>
      <c r="O222" s="62"/>
      <c r="P222" s="62"/>
    </row>
    <row r="223" spans="2:16" outlineLevel="2" x14ac:dyDescent="0.25">
      <c r="B223" s="53" t="s">
        <v>1603</v>
      </c>
      <c r="C223" s="24" t="s">
        <v>24</v>
      </c>
      <c r="D223" s="25"/>
      <c r="E223" s="25"/>
      <c r="F223" s="25"/>
      <c r="G223" s="25"/>
      <c r="H223" s="25"/>
      <c r="I223" s="25"/>
      <c r="J223" s="26"/>
      <c r="K223" s="26"/>
      <c r="L223" s="65">
        <f t="shared" si="28"/>
        <v>1</v>
      </c>
      <c r="M223" s="62"/>
      <c r="N223" s="62">
        <v>1</v>
      </c>
      <c r="O223" s="62"/>
      <c r="P223" s="62"/>
    </row>
    <row r="224" spans="2:16" outlineLevel="2" x14ac:dyDescent="0.25">
      <c r="B224" s="53" t="s">
        <v>1604</v>
      </c>
      <c r="C224" s="24" t="s">
        <v>24</v>
      </c>
      <c r="D224" s="25"/>
      <c r="E224" s="25"/>
      <c r="F224" s="25"/>
      <c r="G224" s="25"/>
      <c r="H224" s="25"/>
      <c r="I224" s="25"/>
      <c r="J224" s="26"/>
      <c r="K224" s="26"/>
      <c r="L224" s="65">
        <f t="shared" ref="L224" si="29">SUM(M224:P224)</f>
        <v>1</v>
      </c>
      <c r="M224" s="62"/>
      <c r="N224" s="62">
        <v>1</v>
      </c>
      <c r="O224" s="62"/>
      <c r="P224" s="62"/>
    </row>
    <row r="225" spans="2:16" outlineLevel="2" x14ac:dyDescent="0.25">
      <c r="B225" s="53" t="s">
        <v>1544</v>
      </c>
      <c r="C225" s="24" t="s">
        <v>26</v>
      </c>
      <c r="D225" s="25"/>
      <c r="E225" s="25"/>
      <c r="F225" s="25"/>
      <c r="G225" s="25"/>
      <c r="H225" s="25"/>
      <c r="I225" s="25"/>
      <c r="J225" s="26"/>
      <c r="K225" s="26"/>
      <c r="L225" s="65">
        <f t="shared" ref="L225" si="30">SUM(M225:P225)</f>
        <v>1</v>
      </c>
      <c r="M225" s="62"/>
      <c r="N225" s="62">
        <v>1</v>
      </c>
      <c r="O225" s="62"/>
      <c r="P225" s="62"/>
    </row>
    <row r="226" spans="2:16" outlineLevel="2" x14ac:dyDescent="0.25">
      <c r="B226" s="53" t="s">
        <v>1547</v>
      </c>
      <c r="C226" s="24" t="s">
        <v>25</v>
      </c>
      <c r="D226" s="25"/>
      <c r="E226" s="25"/>
      <c r="F226" s="25"/>
      <c r="G226" s="25"/>
      <c r="H226" s="25"/>
      <c r="I226" s="25"/>
      <c r="J226" s="26"/>
      <c r="K226" s="26"/>
      <c r="L226" s="65">
        <f t="shared" ref="L226" si="31">SUM(M226:P226)</f>
        <v>1</v>
      </c>
      <c r="M226" s="62"/>
      <c r="N226" s="62">
        <v>1</v>
      </c>
      <c r="O226" s="62"/>
      <c r="P226" s="62"/>
    </row>
    <row r="227" spans="2:16" outlineLevel="2" x14ac:dyDescent="0.25">
      <c r="B227" s="53" t="s">
        <v>1548</v>
      </c>
      <c r="C227" s="24" t="s">
        <v>25</v>
      </c>
      <c r="D227" s="25"/>
      <c r="E227" s="25"/>
      <c r="F227" s="25"/>
      <c r="G227" s="25"/>
      <c r="H227" s="25"/>
      <c r="I227" s="25"/>
      <c r="J227" s="26"/>
      <c r="K227" s="26"/>
      <c r="L227" s="65">
        <f t="shared" ref="L227:L229" si="32">SUM(M227:P227)</f>
        <v>1</v>
      </c>
      <c r="M227" s="62"/>
      <c r="N227" s="62">
        <v>1</v>
      </c>
      <c r="O227" s="62"/>
      <c r="P227" s="62"/>
    </row>
    <row r="228" spans="2:16" outlineLevel="2" x14ac:dyDescent="0.25">
      <c r="B228" s="53" t="s">
        <v>1549</v>
      </c>
      <c r="C228" s="24" t="s">
        <v>25</v>
      </c>
      <c r="D228" s="25"/>
      <c r="E228" s="25"/>
      <c r="F228" s="25"/>
      <c r="G228" s="25"/>
      <c r="H228" s="25"/>
      <c r="I228" s="25"/>
      <c r="J228" s="26"/>
      <c r="K228" s="26"/>
      <c r="L228" s="65">
        <f t="shared" si="32"/>
        <v>1</v>
      </c>
      <c r="M228" s="62"/>
      <c r="N228" s="62">
        <v>1</v>
      </c>
      <c r="O228" s="62"/>
      <c r="P228" s="62"/>
    </row>
    <row r="229" spans="2:16" outlineLevel="2" x14ac:dyDescent="0.25">
      <c r="B229" s="53" t="s">
        <v>1550</v>
      </c>
      <c r="C229" s="24" t="s">
        <v>25</v>
      </c>
      <c r="D229" s="25"/>
      <c r="E229" s="25"/>
      <c r="F229" s="25"/>
      <c r="G229" s="25"/>
      <c r="H229" s="25"/>
      <c r="I229" s="25"/>
      <c r="J229" s="26"/>
      <c r="K229" s="26"/>
      <c r="L229" s="65">
        <f t="shared" si="32"/>
        <v>1</v>
      </c>
      <c r="M229" s="62"/>
      <c r="N229" s="62">
        <v>1</v>
      </c>
      <c r="O229" s="62"/>
      <c r="P229" s="62"/>
    </row>
    <row r="230" spans="2:16" s="73" customFormat="1" outlineLevel="2" x14ac:dyDescent="0.25">
      <c r="B230" s="77" t="s">
        <v>1170</v>
      </c>
      <c r="C230" s="74" t="s">
        <v>23</v>
      </c>
      <c r="D230" s="75"/>
      <c r="E230" s="75"/>
      <c r="F230" s="75"/>
      <c r="G230" s="75">
        <v>410.47899999999998</v>
      </c>
      <c r="H230" s="75"/>
      <c r="I230" s="75"/>
      <c r="J230" s="76">
        <v>45748</v>
      </c>
      <c r="K230" s="76">
        <v>45870</v>
      </c>
      <c r="L230" s="65">
        <f t="shared" si="27"/>
        <v>1</v>
      </c>
      <c r="M230" s="72"/>
      <c r="N230" s="72">
        <v>1</v>
      </c>
      <c r="O230" s="72"/>
      <c r="P230" s="72"/>
    </row>
    <row r="231" spans="2:16" s="73" customFormat="1" outlineLevel="2" x14ac:dyDescent="0.25">
      <c r="B231" s="77" t="s">
        <v>1171</v>
      </c>
      <c r="C231" s="74" t="s">
        <v>23</v>
      </c>
      <c r="D231" s="75"/>
      <c r="E231" s="75"/>
      <c r="F231" s="75"/>
      <c r="G231" s="75">
        <v>413.24700000000001</v>
      </c>
      <c r="H231" s="75"/>
      <c r="I231" s="75"/>
      <c r="J231" s="76">
        <v>45748</v>
      </c>
      <c r="K231" s="76">
        <v>45870</v>
      </c>
      <c r="L231" s="65">
        <f t="shared" si="27"/>
        <v>1</v>
      </c>
      <c r="M231" s="72"/>
      <c r="N231" s="72">
        <v>1</v>
      </c>
      <c r="O231" s="72"/>
      <c r="P231" s="72"/>
    </row>
    <row r="232" spans="2:16" s="73" customFormat="1" outlineLevel="2" x14ac:dyDescent="0.25">
      <c r="B232" s="77" t="s">
        <v>1172</v>
      </c>
      <c r="C232" s="74" t="s">
        <v>23</v>
      </c>
      <c r="D232" s="75"/>
      <c r="E232" s="75"/>
      <c r="F232" s="75"/>
      <c r="G232" s="75">
        <v>420.78899999999999</v>
      </c>
      <c r="H232" s="75"/>
      <c r="I232" s="75"/>
      <c r="J232" s="76">
        <v>45748</v>
      </c>
      <c r="K232" s="76">
        <v>45870</v>
      </c>
      <c r="L232" s="65">
        <f t="shared" si="27"/>
        <v>1</v>
      </c>
      <c r="M232" s="72"/>
      <c r="N232" s="72">
        <v>1</v>
      </c>
      <c r="O232" s="72"/>
      <c r="P232" s="72"/>
    </row>
    <row r="233" spans="2:16" s="73" customFormat="1" outlineLevel="2" x14ac:dyDescent="0.25">
      <c r="B233" s="77" t="s">
        <v>1330</v>
      </c>
      <c r="C233" s="74" t="s">
        <v>23</v>
      </c>
      <c r="D233" s="75"/>
      <c r="E233" s="75"/>
      <c r="F233" s="75"/>
      <c r="G233" s="75">
        <v>421.238</v>
      </c>
      <c r="H233" s="75"/>
      <c r="I233" s="75"/>
      <c r="J233" s="76">
        <v>45748</v>
      </c>
      <c r="K233" s="76">
        <v>45870</v>
      </c>
      <c r="L233" s="65">
        <f t="shared" si="27"/>
        <v>1</v>
      </c>
      <c r="M233" s="72"/>
      <c r="N233" s="72">
        <v>1</v>
      </c>
      <c r="O233" s="72"/>
      <c r="P233" s="72"/>
    </row>
    <row r="234" spans="2:16" s="73" customFormat="1" outlineLevel="2" x14ac:dyDescent="0.25">
      <c r="B234" s="77" t="s">
        <v>1331</v>
      </c>
      <c r="C234" s="74" t="s">
        <v>23</v>
      </c>
      <c r="D234" s="75"/>
      <c r="E234" s="75"/>
      <c r="F234" s="75"/>
      <c r="G234" s="75">
        <v>425.98899999999998</v>
      </c>
      <c r="H234" s="75"/>
      <c r="I234" s="75"/>
      <c r="J234" s="76">
        <v>45748</v>
      </c>
      <c r="K234" s="76">
        <v>45870</v>
      </c>
      <c r="L234" s="65">
        <f t="shared" si="27"/>
        <v>1</v>
      </c>
      <c r="M234" s="72"/>
      <c r="N234" s="72">
        <v>1</v>
      </c>
      <c r="O234" s="72"/>
      <c r="P234" s="72"/>
    </row>
    <row r="235" spans="2:16" s="73" customFormat="1" outlineLevel="2" x14ac:dyDescent="0.25">
      <c r="B235" s="77" t="s">
        <v>1332</v>
      </c>
      <c r="C235" s="74" t="s">
        <v>23</v>
      </c>
      <c r="D235" s="75"/>
      <c r="E235" s="75"/>
      <c r="F235" s="75"/>
      <c r="G235" s="75">
        <v>426.185</v>
      </c>
      <c r="H235" s="75"/>
      <c r="I235" s="75"/>
      <c r="J235" s="76">
        <v>45748</v>
      </c>
      <c r="K235" s="76">
        <v>45870</v>
      </c>
      <c r="L235" s="65">
        <f t="shared" si="27"/>
        <v>1</v>
      </c>
      <c r="M235" s="72"/>
      <c r="N235" s="72">
        <v>1</v>
      </c>
      <c r="O235" s="72"/>
      <c r="P235" s="72"/>
    </row>
    <row r="236" spans="2:16" s="73" customFormat="1" outlineLevel="2" x14ac:dyDescent="0.25">
      <c r="B236" s="77" t="s">
        <v>1333</v>
      </c>
      <c r="C236" s="74" t="s">
        <v>23</v>
      </c>
      <c r="D236" s="75"/>
      <c r="E236" s="75"/>
      <c r="F236" s="75"/>
      <c r="G236" s="75">
        <v>428.66899999999998</v>
      </c>
      <c r="H236" s="75"/>
      <c r="I236" s="75"/>
      <c r="J236" s="76">
        <v>45748</v>
      </c>
      <c r="K236" s="76">
        <v>45870</v>
      </c>
      <c r="L236" s="65">
        <f t="shared" si="27"/>
        <v>1</v>
      </c>
      <c r="M236" s="72"/>
      <c r="N236" s="72">
        <v>1</v>
      </c>
      <c r="O236" s="72"/>
      <c r="P236" s="72"/>
    </row>
    <row r="237" spans="2:16" s="73" customFormat="1" outlineLevel="2" x14ac:dyDescent="0.25">
      <c r="B237" s="77" t="s">
        <v>1334</v>
      </c>
      <c r="C237" s="74" t="s">
        <v>23</v>
      </c>
      <c r="D237" s="75"/>
      <c r="E237" s="75"/>
      <c r="F237" s="75"/>
      <c r="G237" s="75">
        <v>429.61</v>
      </c>
      <c r="H237" s="75"/>
      <c r="I237" s="75"/>
      <c r="J237" s="76">
        <v>45748</v>
      </c>
      <c r="K237" s="76">
        <v>45870</v>
      </c>
      <c r="L237" s="65">
        <f t="shared" si="27"/>
        <v>1</v>
      </c>
      <c r="M237" s="72"/>
      <c r="N237" s="72">
        <v>1</v>
      </c>
      <c r="O237" s="72"/>
      <c r="P237" s="72"/>
    </row>
    <row r="238" spans="2:16" s="73" customFormat="1" outlineLevel="2" x14ac:dyDescent="0.25">
      <c r="B238" s="77" t="s">
        <v>1335</v>
      </c>
      <c r="C238" s="74" t="s">
        <v>23</v>
      </c>
      <c r="D238" s="75"/>
      <c r="E238" s="75"/>
      <c r="F238" s="75"/>
      <c r="G238" s="75">
        <v>443.149</v>
      </c>
      <c r="H238" s="75"/>
      <c r="I238" s="75"/>
      <c r="J238" s="76">
        <v>45748</v>
      </c>
      <c r="K238" s="76">
        <v>45870</v>
      </c>
      <c r="L238" s="65">
        <f t="shared" si="27"/>
        <v>1</v>
      </c>
      <c r="M238" s="72"/>
      <c r="N238" s="72">
        <v>1</v>
      </c>
      <c r="O238" s="72"/>
      <c r="P238" s="72"/>
    </row>
    <row r="239" spans="2:16" s="73" customFormat="1" outlineLevel="2" x14ac:dyDescent="0.25">
      <c r="B239" s="77" t="s">
        <v>1336</v>
      </c>
      <c r="C239" s="74" t="s">
        <v>23</v>
      </c>
      <c r="D239" s="75"/>
      <c r="E239" s="75"/>
      <c r="F239" s="75"/>
      <c r="G239" s="75">
        <v>443.5</v>
      </c>
      <c r="H239" s="75"/>
      <c r="I239" s="75"/>
      <c r="J239" s="76">
        <v>45748</v>
      </c>
      <c r="K239" s="76">
        <v>45870</v>
      </c>
      <c r="L239" s="65">
        <f t="shared" si="27"/>
        <v>1</v>
      </c>
      <c r="M239" s="72"/>
      <c r="N239" s="72">
        <v>1</v>
      </c>
      <c r="O239" s="72"/>
      <c r="P239" s="72"/>
    </row>
    <row r="240" spans="2:16" s="73" customFormat="1" outlineLevel="2" x14ac:dyDescent="0.25">
      <c r="B240" s="77" t="s">
        <v>1337</v>
      </c>
      <c r="C240" s="74" t="s">
        <v>23</v>
      </c>
      <c r="D240" s="75"/>
      <c r="E240" s="75"/>
      <c r="F240" s="75"/>
      <c r="G240" s="75">
        <v>447.52699999999999</v>
      </c>
      <c r="H240" s="75"/>
      <c r="I240" s="75"/>
      <c r="J240" s="76">
        <v>45748</v>
      </c>
      <c r="K240" s="76">
        <v>45870</v>
      </c>
      <c r="L240" s="65">
        <f t="shared" si="27"/>
        <v>1</v>
      </c>
      <c r="M240" s="72"/>
      <c r="N240" s="72">
        <v>1</v>
      </c>
      <c r="O240" s="72"/>
      <c r="P240" s="72"/>
    </row>
    <row r="241" spans="2:16" s="73" customFormat="1" outlineLevel="2" x14ac:dyDescent="0.25">
      <c r="B241" s="77" t="s">
        <v>1338</v>
      </c>
      <c r="C241" s="74" t="s">
        <v>23</v>
      </c>
      <c r="D241" s="75"/>
      <c r="E241" s="75"/>
      <c r="F241" s="75"/>
      <c r="G241" s="75">
        <v>448.63</v>
      </c>
      <c r="H241" s="75"/>
      <c r="I241" s="75"/>
      <c r="J241" s="76">
        <v>45748</v>
      </c>
      <c r="K241" s="76">
        <v>45870</v>
      </c>
      <c r="L241" s="65">
        <f t="shared" si="27"/>
        <v>1</v>
      </c>
      <c r="M241" s="72"/>
      <c r="N241" s="72">
        <v>1</v>
      </c>
      <c r="O241" s="72"/>
      <c r="P241" s="72"/>
    </row>
    <row r="242" spans="2:16" s="73" customFormat="1" outlineLevel="2" x14ac:dyDescent="0.25">
      <c r="B242" s="77" t="s">
        <v>1339</v>
      </c>
      <c r="C242" s="74" t="s">
        <v>23</v>
      </c>
      <c r="D242" s="75"/>
      <c r="E242" s="75"/>
      <c r="F242" s="75"/>
      <c r="G242" s="75">
        <v>456.50299999999999</v>
      </c>
      <c r="H242" s="75"/>
      <c r="I242" s="75"/>
      <c r="J242" s="76">
        <v>45748</v>
      </c>
      <c r="K242" s="76">
        <v>45870</v>
      </c>
      <c r="L242" s="65">
        <f t="shared" si="27"/>
        <v>1</v>
      </c>
      <c r="M242" s="72"/>
      <c r="N242" s="72">
        <v>1</v>
      </c>
      <c r="O242" s="72"/>
      <c r="P242" s="72"/>
    </row>
    <row r="243" spans="2:16" s="73" customFormat="1" outlineLevel="2" x14ac:dyDescent="0.25">
      <c r="B243" s="77" t="s">
        <v>1340</v>
      </c>
      <c r="C243" s="74" t="s">
        <v>23</v>
      </c>
      <c r="D243" s="75"/>
      <c r="E243" s="75"/>
      <c r="F243" s="75"/>
      <c r="G243" s="75">
        <v>457.31799999999998</v>
      </c>
      <c r="H243" s="75"/>
      <c r="I243" s="75"/>
      <c r="J243" s="76">
        <v>45748</v>
      </c>
      <c r="K243" s="76">
        <v>45870</v>
      </c>
      <c r="L243" s="65">
        <f t="shared" si="27"/>
        <v>1</v>
      </c>
      <c r="M243" s="72"/>
      <c r="N243" s="72">
        <v>1</v>
      </c>
      <c r="O243" s="72"/>
      <c r="P243" s="72"/>
    </row>
    <row r="244" spans="2:16" s="73" customFormat="1" outlineLevel="2" x14ac:dyDescent="0.25">
      <c r="B244" s="77" t="s">
        <v>1341</v>
      </c>
      <c r="C244" s="74" t="s">
        <v>23</v>
      </c>
      <c r="D244" s="75"/>
      <c r="E244" s="75"/>
      <c r="F244" s="75"/>
      <c r="G244" s="75">
        <v>459.56400000000002</v>
      </c>
      <c r="H244" s="75"/>
      <c r="I244" s="75"/>
      <c r="J244" s="76">
        <v>45748</v>
      </c>
      <c r="K244" s="76">
        <v>45870</v>
      </c>
      <c r="L244" s="65">
        <f t="shared" si="27"/>
        <v>1</v>
      </c>
      <c r="M244" s="72"/>
      <c r="N244" s="72">
        <v>1</v>
      </c>
      <c r="O244" s="72"/>
      <c r="P244" s="72"/>
    </row>
    <row r="245" spans="2:16" s="73" customFormat="1" outlineLevel="2" x14ac:dyDescent="0.25">
      <c r="B245" s="77" t="s">
        <v>1342</v>
      </c>
      <c r="C245" s="74" t="s">
        <v>23</v>
      </c>
      <c r="D245" s="75"/>
      <c r="E245" s="75"/>
      <c r="F245" s="75"/>
      <c r="G245" s="75">
        <v>463.88299999999998</v>
      </c>
      <c r="H245" s="75"/>
      <c r="I245" s="75"/>
      <c r="J245" s="76">
        <v>45748</v>
      </c>
      <c r="K245" s="76">
        <v>45870</v>
      </c>
      <c r="L245" s="65">
        <f t="shared" si="27"/>
        <v>1</v>
      </c>
      <c r="M245" s="72"/>
      <c r="N245" s="72">
        <v>1</v>
      </c>
      <c r="O245" s="72"/>
      <c r="P245" s="72"/>
    </row>
    <row r="246" spans="2:16" s="73" customFormat="1" outlineLevel="2" x14ac:dyDescent="0.25">
      <c r="B246" s="77" t="s">
        <v>1343</v>
      </c>
      <c r="C246" s="74" t="s">
        <v>23</v>
      </c>
      <c r="D246" s="75"/>
      <c r="E246" s="75"/>
      <c r="F246" s="75"/>
      <c r="G246" s="75">
        <v>464.315</v>
      </c>
      <c r="H246" s="75"/>
      <c r="I246" s="75"/>
      <c r="J246" s="76">
        <v>45748</v>
      </c>
      <c r="K246" s="76">
        <v>45870</v>
      </c>
      <c r="L246" s="65">
        <f t="shared" si="27"/>
        <v>1</v>
      </c>
      <c r="M246" s="72"/>
      <c r="N246" s="72">
        <v>1</v>
      </c>
      <c r="O246" s="72"/>
      <c r="P246" s="72"/>
    </row>
    <row r="247" spans="2:16" s="73" customFormat="1" outlineLevel="2" x14ac:dyDescent="0.25">
      <c r="B247" s="77" t="s">
        <v>1344</v>
      </c>
      <c r="C247" s="74" t="s">
        <v>23</v>
      </c>
      <c r="D247" s="75"/>
      <c r="E247" s="75"/>
      <c r="F247" s="75"/>
      <c r="G247" s="75">
        <v>467.83699999999999</v>
      </c>
      <c r="H247" s="75"/>
      <c r="I247" s="75"/>
      <c r="J247" s="76">
        <v>45748</v>
      </c>
      <c r="K247" s="76">
        <v>45870</v>
      </c>
      <c r="L247" s="65">
        <f t="shared" si="27"/>
        <v>1</v>
      </c>
      <c r="M247" s="72"/>
      <c r="N247" s="72">
        <v>1</v>
      </c>
      <c r="O247" s="72"/>
      <c r="P247" s="72"/>
    </row>
    <row r="248" spans="2:16" s="73" customFormat="1" outlineLevel="2" x14ac:dyDescent="0.25">
      <c r="B248" s="77" t="s">
        <v>1345</v>
      </c>
      <c r="C248" s="74" t="s">
        <v>23</v>
      </c>
      <c r="D248" s="75"/>
      <c r="E248" s="75"/>
      <c r="F248" s="75"/>
      <c r="G248" s="75">
        <v>470.48700000000002</v>
      </c>
      <c r="H248" s="75"/>
      <c r="I248" s="75"/>
      <c r="J248" s="76">
        <v>45748</v>
      </c>
      <c r="K248" s="76">
        <v>45870</v>
      </c>
      <c r="L248" s="65">
        <f t="shared" si="27"/>
        <v>1</v>
      </c>
      <c r="M248" s="72"/>
      <c r="N248" s="72">
        <v>1</v>
      </c>
      <c r="O248" s="72"/>
      <c r="P248" s="72"/>
    </row>
    <row r="249" spans="2:16" s="73" customFormat="1" outlineLevel="2" x14ac:dyDescent="0.25">
      <c r="B249" s="77" t="s">
        <v>1346</v>
      </c>
      <c r="C249" s="74" t="s">
        <v>23</v>
      </c>
      <c r="D249" s="75"/>
      <c r="E249" s="75"/>
      <c r="F249" s="75"/>
      <c r="G249" s="75">
        <v>471.95100000000002</v>
      </c>
      <c r="H249" s="75"/>
      <c r="I249" s="75"/>
      <c r="J249" s="76">
        <v>45748</v>
      </c>
      <c r="K249" s="76">
        <v>45870</v>
      </c>
      <c r="L249" s="65">
        <f t="shared" si="27"/>
        <v>1</v>
      </c>
      <c r="M249" s="72"/>
      <c r="N249" s="72">
        <v>1</v>
      </c>
      <c r="O249" s="72"/>
      <c r="P249" s="72"/>
    </row>
    <row r="250" spans="2:16" s="73" customFormat="1" outlineLevel="2" x14ac:dyDescent="0.25">
      <c r="B250" s="77" t="s">
        <v>1347</v>
      </c>
      <c r="C250" s="74" t="s">
        <v>23</v>
      </c>
      <c r="D250" s="75"/>
      <c r="E250" s="75"/>
      <c r="F250" s="75"/>
      <c r="G250" s="75">
        <v>476.90800000000002</v>
      </c>
      <c r="H250" s="75"/>
      <c r="I250" s="75"/>
      <c r="J250" s="76">
        <v>45748</v>
      </c>
      <c r="K250" s="76">
        <v>45870</v>
      </c>
      <c r="L250" s="65">
        <f t="shared" si="27"/>
        <v>1</v>
      </c>
      <c r="M250" s="72"/>
      <c r="N250" s="72">
        <v>1</v>
      </c>
      <c r="O250" s="72"/>
      <c r="P250" s="72"/>
    </row>
    <row r="251" spans="2:16" s="73" customFormat="1" outlineLevel="2" x14ac:dyDescent="0.25">
      <c r="B251" s="77" t="s">
        <v>1348</v>
      </c>
      <c r="C251" s="74" t="s">
        <v>23</v>
      </c>
      <c r="D251" s="75"/>
      <c r="E251" s="75"/>
      <c r="F251" s="75"/>
      <c r="G251" s="75">
        <v>479.10300000000001</v>
      </c>
      <c r="H251" s="75"/>
      <c r="I251" s="75"/>
      <c r="J251" s="76">
        <v>45748</v>
      </c>
      <c r="K251" s="76">
        <v>45870</v>
      </c>
      <c r="L251" s="65">
        <f t="shared" si="27"/>
        <v>1</v>
      </c>
      <c r="M251" s="72"/>
      <c r="N251" s="72">
        <v>1</v>
      </c>
      <c r="O251" s="72"/>
      <c r="P251" s="72"/>
    </row>
    <row r="252" spans="2:16" s="73" customFormat="1" outlineLevel="2" x14ac:dyDescent="0.25">
      <c r="B252" s="77" t="s">
        <v>1349</v>
      </c>
      <c r="C252" s="74" t="s">
        <v>23</v>
      </c>
      <c r="D252" s="75"/>
      <c r="E252" s="75"/>
      <c r="F252" s="75"/>
      <c r="G252" s="75">
        <v>479.55599999999998</v>
      </c>
      <c r="H252" s="75"/>
      <c r="I252" s="75"/>
      <c r="J252" s="76">
        <v>45748</v>
      </c>
      <c r="K252" s="76">
        <v>45870</v>
      </c>
      <c r="L252" s="65">
        <f t="shared" si="27"/>
        <v>1</v>
      </c>
      <c r="M252" s="72"/>
      <c r="N252" s="72">
        <v>1</v>
      </c>
      <c r="O252" s="72"/>
      <c r="P252" s="72"/>
    </row>
    <row r="253" spans="2:16" s="73" customFormat="1" outlineLevel="2" x14ac:dyDescent="0.25">
      <c r="B253" s="77" t="s">
        <v>1350</v>
      </c>
      <c r="C253" s="74" t="s">
        <v>23</v>
      </c>
      <c r="D253" s="75"/>
      <c r="E253" s="75"/>
      <c r="F253" s="75"/>
      <c r="G253" s="75">
        <v>485.30500000000001</v>
      </c>
      <c r="H253" s="75"/>
      <c r="I253" s="75"/>
      <c r="J253" s="76">
        <v>45748</v>
      </c>
      <c r="K253" s="76">
        <v>45870</v>
      </c>
      <c r="L253" s="65">
        <f t="shared" si="27"/>
        <v>1</v>
      </c>
      <c r="M253" s="72"/>
      <c r="N253" s="72">
        <v>1</v>
      </c>
      <c r="O253" s="72"/>
      <c r="P253" s="72"/>
    </row>
    <row r="254" spans="2:16" s="73" customFormat="1" outlineLevel="2" x14ac:dyDescent="0.25">
      <c r="B254" s="77" t="s">
        <v>1351</v>
      </c>
      <c r="C254" s="74" t="s">
        <v>23</v>
      </c>
      <c r="D254" s="75"/>
      <c r="E254" s="75"/>
      <c r="F254" s="75"/>
      <c r="G254" s="75">
        <v>486.06799999999998</v>
      </c>
      <c r="H254" s="75"/>
      <c r="I254" s="75"/>
      <c r="J254" s="76">
        <v>45748</v>
      </c>
      <c r="K254" s="76">
        <v>45870</v>
      </c>
      <c r="L254" s="65">
        <f t="shared" si="27"/>
        <v>1</v>
      </c>
      <c r="M254" s="72"/>
      <c r="N254" s="72">
        <v>1</v>
      </c>
      <c r="O254" s="72"/>
      <c r="P254" s="72"/>
    </row>
    <row r="255" spans="2:16" s="73" customFormat="1" outlineLevel="2" x14ac:dyDescent="0.25">
      <c r="B255" s="77" t="s">
        <v>1352</v>
      </c>
      <c r="C255" s="74" t="s">
        <v>23</v>
      </c>
      <c r="D255" s="75"/>
      <c r="E255" s="75"/>
      <c r="F255" s="75"/>
      <c r="G255" s="75">
        <v>487.96600000000001</v>
      </c>
      <c r="H255" s="75"/>
      <c r="I255" s="75"/>
      <c r="J255" s="76">
        <v>45748</v>
      </c>
      <c r="K255" s="76">
        <v>45870</v>
      </c>
      <c r="L255" s="65">
        <f t="shared" si="27"/>
        <v>1</v>
      </c>
      <c r="M255" s="72"/>
      <c r="N255" s="72">
        <v>1</v>
      </c>
      <c r="O255" s="72"/>
      <c r="P255" s="72"/>
    </row>
    <row r="256" spans="2:16" s="73" customFormat="1" outlineLevel="2" x14ac:dyDescent="0.25">
      <c r="B256" s="77" t="s">
        <v>1353</v>
      </c>
      <c r="C256" s="74" t="s">
        <v>23</v>
      </c>
      <c r="D256" s="75"/>
      <c r="E256" s="75"/>
      <c r="F256" s="75"/>
      <c r="G256" s="75">
        <v>489.82900000000001</v>
      </c>
      <c r="H256" s="75"/>
      <c r="I256" s="75"/>
      <c r="J256" s="76">
        <v>45748</v>
      </c>
      <c r="K256" s="76">
        <v>45870</v>
      </c>
      <c r="L256" s="65">
        <f t="shared" si="27"/>
        <v>1</v>
      </c>
      <c r="M256" s="72"/>
      <c r="N256" s="72">
        <v>1</v>
      </c>
      <c r="O256" s="72"/>
      <c r="P256" s="72"/>
    </row>
    <row r="257" spans="2:16" s="73" customFormat="1" outlineLevel="2" x14ac:dyDescent="0.25">
      <c r="B257" s="77" t="s">
        <v>1354</v>
      </c>
      <c r="C257" s="74" t="s">
        <v>23</v>
      </c>
      <c r="D257" s="75"/>
      <c r="E257" s="75"/>
      <c r="F257" s="75"/>
      <c r="G257" s="75">
        <v>490.29500000000002</v>
      </c>
      <c r="H257" s="75"/>
      <c r="I257" s="75"/>
      <c r="J257" s="76">
        <v>45748</v>
      </c>
      <c r="K257" s="76">
        <v>45870</v>
      </c>
      <c r="L257" s="65">
        <f t="shared" si="27"/>
        <v>1</v>
      </c>
      <c r="M257" s="72"/>
      <c r="N257" s="72">
        <v>1</v>
      </c>
      <c r="O257" s="72"/>
      <c r="P257" s="72"/>
    </row>
    <row r="258" spans="2:16" s="73" customFormat="1" outlineLevel="2" x14ac:dyDescent="0.25">
      <c r="B258" s="77" t="s">
        <v>1355</v>
      </c>
      <c r="C258" s="74" t="s">
        <v>23</v>
      </c>
      <c r="D258" s="75"/>
      <c r="E258" s="75"/>
      <c r="F258" s="75"/>
      <c r="G258" s="75">
        <v>490.67899999999997</v>
      </c>
      <c r="H258" s="75"/>
      <c r="I258" s="75"/>
      <c r="J258" s="76">
        <v>45748</v>
      </c>
      <c r="K258" s="76">
        <v>45870</v>
      </c>
      <c r="L258" s="65">
        <f t="shared" si="27"/>
        <v>1</v>
      </c>
      <c r="M258" s="72"/>
      <c r="N258" s="72">
        <v>1</v>
      </c>
      <c r="O258" s="72"/>
      <c r="P258" s="72"/>
    </row>
    <row r="259" spans="2:16" s="73" customFormat="1" outlineLevel="2" x14ac:dyDescent="0.25">
      <c r="B259" s="77" t="s">
        <v>1356</v>
      </c>
      <c r="C259" s="74" t="s">
        <v>23</v>
      </c>
      <c r="D259" s="75"/>
      <c r="E259" s="75"/>
      <c r="F259" s="75"/>
      <c r="G259" s="75">
        <v>491.62900000000002</v>
      </c>
      <c r="H259" s="75"/>
      <c r="I259" s="75"/>
      <c r="J259" s="76">
        <v>45748</v>
      </c>
      <c r="K259" s="76">
        <v>45870</v>
      </c>
      <c r="L259" s="65">
        <f t="shared" si="27"/>
        <v>1</v>
      </c>
      <c r="M259" s="72"/>
      <c r="N259" s="72">
        <v>1</v>
      </c>
      <c r="O259" s="72"/>
      <c r="P259" s="72"/>
    </row>
    <row r="260" spans="2:16" s="73" customFormat="1" outlineLevel="2" x14ac:dyDescent="0.25">
      <c r="B260" s="77" t="s">
        <v>1357</v>
      </c>
      <c r="C260" s="74" t="s">
        <v>23</v>
      </c>
      <c r="D260" s="75"/>
      <c r="E260" s="75"/>
      <c r="F260" s="75"/>
      <c r="G260" s="75">
        <v>491.88099999999997</v>
      </c>
      <c r="H260" s="75"/>
      <c r="I260" s="75"/>
      <c r="J260" s="76">
        <v>45748</v>
      </c>
      <c r="K260" s="76">
        <v>45870</v>
      </c>
      <c r="L260" s="65">
        <f t="shared" si="27"/>
        <v>1</v>
      </c>
      <c r="M260" s="72"/>
      <c r="N260" s="72">
        <v>1</v>
      </c>
      <c r="O260" s="72"/>
      <c r="P260" s="72"/>
    </row>
    <row r="261" spans="2:16" s="73" customFormat="1" outlineLevel="2" x14ac:dyDescent="0.25">
      <c r="B261" s="77" t="s">
        <v>1358</v>
      </c>
      <c r="C261" s="74" t="s">
        <v>23</v>
      </c>
      <c r="D261" s="75"/>
      <c r="E261" s="75"/>
      <c r="F261" s="75"/>
      <c r="G261" s="75">
        <v>493.02100000000002</v>
      </c>
      <c r="H261" s="75"/>
      <c r="I261" s="75"/>
      <c r="J261" s="76">
        <v>45748</v>
      </c>
      <c r="K261" s="76">
        <v>45870</v>
      </c>
      <c r="L261" s="65">
        <f t="shared" si="27"/>
        <v>1</v>
      </c>
      <c r="M261" s="72"/>
      <c r="N261" s="72">
        <v>1</v>
      </c>
      <c r="O261" s="72"/>
      <c r="P261" s="72"/>
    </row>
    <row r="262" spans="2:16" s="73" customFormat="1" outlineLevel="2" x14ac:dyDescent="0.25">
      <c r="B262" s="77" t="s">
        <v>1359</v>
      </c>
      <c r="C262" s="74" t="s">
        <v>23</v>
      </c>
      <c r="D262" s="75"/>
      <c r="E262" s="75"/>
      <c r="F262" s="75"/>
      <c r="G262" s="75">
        <v>493.73500000000001</v>
      </c>
      <c r="H262" s="75"/>
      <c r="I262" s="75"/>
      <c r="J262" s="76">
        <v>45748</v>
      </c>
      <c r="K262" s="76">
        <v>45870</v>
      </c>
      <c r="L262" s="65">
        <f t="shared" si="27"/>
        <v>1</v>
      </c>
      <c r="M262" s="72"/>
      <c r="N262" s="72">
        <v>1</v>
      </c>
      <c r="O262" s="72"/>
      <c r="P262" s="72"/>
    </row>
    <row r="263" spans="2:16" s="73" customFormat="1" outlineLevel="2" x14ac:dyDescent="0.25">
      <c r="B263" s="77" t="s">
        <v>1360</v>
      </c>
      <c r="C263" s="74" t="s">
        <v>23</v>
      </c>
      <c r="D263" s="75"/>
      <c r="E263" s="75"/>
      <c r="F263" s="75"/>
      <c r="G263" s="75">
        <v>494.17500000000001</v>
      </c>
      <c r="H263" s="75"/>
      <c r="I263" s="75"/>
      <c r="J263" s="76">
        <v>45748</v>
      </c>
      <c r="K263" s="76">
        <v>45870</v>
      </c>
      <c r="L263" s="65">
        <f t="shared" si="27"/>
        <v>1</v>
      </c>
      <c r="M263" s="72"/>
      <c r="N263" s="72">
        <v>1</v>
      </c>
      <c r="O263" s="72"/>
      <c r="P263" s="72"/>
    </row>
    <row r="264" spans="2:16" s="73" customFormat="1" outlineLevel="2" x14ac:dyDescent="0.25">
      <c r="B264" s="77" t="s">
        <v>1361</v>
      </c>
      <c r="C264" s="74" t="s">
        <v>23</v>
      </c>
      <c r="D264" s="75"/>
      <c r="E264" s="75"/>
      <c r="F264" s="75"/>
      <c r="G264" s="75">
        <v>494.51400000000001</v>
      </c>
      <c r="H264" s="75"/>
      <c r="I264" s="75"/>
      <c r="J264" s="76">
        <v>45748</v>
      </c>
      <c r="K264" s="76">
        <v>45870</v>
      </c>
      <c r="L264" s="65">
        <f t="shared" si="27"/>
        <v>1</v>
      </c>
      <c r="M264" s="72"/>
      <c r="N264" s="72">
        <v>1</v>
      </c>
      <c r="O264" s="72"/>
      <c r="P264" s="72"/>
    </row>
    <row r="265" spans="2:16" s="73" customFormat="1" outlineLevel="2" x14ac:dyDescent="0.25">
      <c r="B265" s="77" t="s">
        <v>1362</v>
      </c>
      <c r="C265" s="74" t="s">
        <v>23</v>
      </c>
      <c r="D265" s="75"/>
      <c r="E265" s="75"/>
      <c r="F265" s="75"/>
      <c r="G265" s="75">
        <v>495.75099999999998</v>
      </c>
      <c r="H265" s="75"/>
      <c r="I265" s="75"/>
      <c r="J265" s="76">
        <v>45748</v>
      </c>
      <c r="K265" s="76">
        <v>45870</v>
      </c>
      <c r="L265" s="65">
        <f t="shared" si="27"/>
        <v>1</v>
      </c>
      <c r="M265" s="72"/>
      <c r="N265" s="72">
        <v>1</v>
      </c>
      <c r="O265" s="72"/>
      <c r="P265" s="72"/>
    </row>
    <row r="266" spans="2:16" s="73" customFormat="1" outlineLevel="2" x14ac:dyDescent="0.25">
      <c r="B266" s="77" t="s">
        <v>1363</v>
      </c>
      <c r="C266" s="74" t="s">
        <v>23</v>
      </c>
      <c r="D266" s="75"/>
      <c r="E266" s="75"/>
      <c r="F266" s="75"/>
      <c r="G266" s="75">
        <v>496.02699999999999</v>
      </c>
      <c r="H266" s="75"/>
      <c r="I266" s="75"/>
      <c r="J266" s="76">
        <v>45748</v>
      </c>
      <c r="K266" s="76">
        <v>45870</v>
      </c>
      <c r="L266" s="65">
        <f t="shared" si="27"/>
        <v>1</v>
      </c>
      <c r="M266" s="72"/>
      <c r="N266" s="72">
        <v>1</v>
      </c>
      <c r="O266" s="72"/>
      <c r="P266" s="72"/>
    </row>
    <row r="267" spans="2:16" s="73" customFormat="1" outlineLevel="2" x14ac:dyDescent="0.25">
      <c r="B267" s="77" t="s">
        <v>1364</v>
      </c>
      <c r="C267" s="74" t="s">
        <v>23</v>
      </c>
      <c r="D267" s="75"/>
      <c r="E267" s="75"/>
      <c r="F267" s="75"/>
      <c r="G267" s="75">
        <v>496.03100000000001</v>
      </c>
      <c r="H267" s="75"/>
      <c r="I267" s="75"/>
      <c r="J267" s="76">
        <v>45748</v>
      </c>
      <c r="K267" s="76">
        <v>45870</v>
      </c>
      <c r="L267" s="65">
        <f t="shared" si="27"/>
        <v>1</v>
      </c>
      <c r="M267" s="72"/>
      <c r="N267" s="72">
        <v>1</v>
      </c>
      <c r="O267" s="72"/>
      <c r="P267" s="72"/>
    </row>
    <row r="268" spans="2:16" s="73" customFormat="1" outlineLevel="2" x14ac:dyDescent="0.25">
      <c r="B268" s="77" t="s">
        <v>1365</v>
      </c>
      <c r="C268" s="74" t="s">
        <v>23</v>
      </c>
      <c r="D268" s="75"/>
      <c r="E268" s="75"/>
      <c r="F268" s="75"/>
      <c r="G268" s="75">
        <v>496.17200000000003</v>
      </c>
      <c r="H268" s="75"/>
      <c r="I268" s="75"/>
      <c r="J268" s="76">
        <v>45748</v>
      </c>
      <c r="K268" s="76">
        <v>45870</v>
      </c>
      <c r="L268" s="65">
        <f t="shared" si="27"/>
        <v>1</v>
      </c>
      <c r="M268" s="72"/>
      <c r="N268" s="72">
        <v>1</v>
      </c>
      <c r="O268" s="72"/>
      <c r="P268" s="72"/>
    </row>
    <row r="269" spans="2:16" s="73" customFormat="1" outlineLevel="2" x14ac:dyDescent="0.25">
      <c r="B269" s="77" t="s">
        <v>1366</v>
      </c>
      <c r="C269" s="74" t="s">
        <v>23</v>
      </c>
      <c r="D269" s="75"/>
      <c r="E269" s="75"/>
      <c r="F269" s="75"/>
      <c r="G269" s="75">
        <v>496.48</v>
      </c>
      <c r="H269" s="75"/>
      <c r="I269" s="75"/>
      <c r="J269" s="76">
        <v>45748</v>
      </c>
      <c r="K269" s="76">
        <v>45870</v>
      </c>
      <c r="L269" s="65">
        <f t="shared" si="27"/>
        <v>1</v>
      </c>
      <c r="M269" s="72"/>
      <c r="N269" s="72">
        <v>1</v>
      </c>
      <c r="O269" s="72"/>
      <c r="P269" s="72"/>
    </row>
    <row r="270" spans="2:16" s="73" customFormat="1" outlineLevel="2" x14ac:dyDescent="0.25">
      <c r="B270" s="77" t="s">
        <v>1367</v>
      </c>
      <c r="C270" s="74" t="s">
        <v>23</v>
      </c>
      <c r="D270" s="75"/>
      <c r="E270" s="75"/>
      <c r="F270" s="75"/>
      <c r="G270" s="75">
        <v>497.80399999999997</v>
      </c>
      <c r="H270" s="75"/>
      <c r="I270" s="75"/>
      <c r="J270" s="76">
        <v>45748</v>
      </c>
      <c r="K270" s="76">
        <v>45870</v>
      </c>
      <c r="L270" s="65">
        <f t="shared" si="27"/>
        <v>1</v>
      </c>
      <c r="M270" s="72"/>
      <c r="N270" s="72">
        <v>1</v>
      </c>
      <c r="O270" s="72"/>
      <c r="P270" s="72"/>
    </row>
    <row r="271" spans="2:16" s="73" customFormat="1" outlineLevel="2" x14ac:dyDescent="0.25">
      <c r="B271" s="77" t="s">
        <v>1368</v>
      </c>
      <c r="C271" s="74" t="s">
        <v>23</v>
      </c>
      <c r="D271" s="75"/>
      <c r="E271" s="75"/>
      <c r="F271" s="75"/>
      <c r="G271" s="75">
        <v>499.49099999999999</v>
      </c>
      <c r="H271" s="75"/>
      <c r="I271" s="75"/>
      <c r="J271" s="76">
        <v>45748</v>
      </c>
      <c r="K271" s="76">
        <v>45870</v>
      </c>
      <c r="L271" s="65">
        <f t="shared" si="27"/>
        <v>1</v>
      </c>
      <c r="M271" s="72"/>
      <c r="N271" s="72">
        <v>1</v>
      </c>
      <c r="O271" s="72"/>
      <c r="P271" s="72"/>
    </row>
    <row r="272" spans="2:16" s="73" customFormat="1" outlineLevel="2" x14ac:dyDescent="0.25">
      <c r="B272" s="77" t="s">
        <v>1369</v>
      </c>
      <c r="C272" s="74" t="s">
        <v>23</v>
      </c>
      <c r="D272" s="75"/>
      <c r="E272" s="75"/>
      <c r="F272" s="75"/>
      <c r="G272" s="75">
        <v>505.29500000000002</v>
      </c>
      <c r="H272" s="75"/>
      <c r="I272" s="75"/>
      <c r="J272" s="76">
        <v>45748</v>
      </c>
      <c r="K272" s="76">
        <v>45870</v>
      </c>
      <c r="L272" s="65">
        <f t="shared" si="27"/>
        <v>1</v>
      </c>
      <c r="M272" s="72"/>
      <c r="N272" s="72">
        <v>1</v>
      </c>
      <c r="O272" s="72"/>
      <c r="P272" s="72"/>
    </row>
    <row r="273" spans="2:16" s="73" customFormat="1" outlineLevel="2" x14ac:dyDescent="0.25">
      <c r="B273" s="77" t="s">
        <v>1370</v>
      </c>
      <c r="C273" s="74" t="s">
        <v>23</v>
      </c>
      <c r="D273" s="75"/>
      <c r="E273" s="75"/>
      <c r="F273" s="75"/>
      <c r="G273" s="75">
        <v>507.16899999999998</v>
      </c>
      <c r="H273" s="75"/>
      <c r="I273" s="75"/>
      <c r="J273" s="76">
        <v>45748</v>
      </c>
      <c r="K273" s="76">
        <v>45870</v>
      </c>
      <c r="L273" s="65">
        <f t="shared" si="27"/>
        <v>1</v>
      </c>
      <c r="M273" s="72"/>
      <c r="N273" s="72">
        <v>1</v>
      </c>
      <c r="O273" s="72"/>
      <c r="P273" s="72"/>
    </row>
    <row r="274" spans="2:16" s="73" customFormat="1" outlineLevel="2" x14ac:dyDescent="0.25">
      <c r="B274" s="77" t="s">
        <v>1371</v>
      </c>
      <c r="C274" s="74" t="s">
        <v>23</v>
      </c>
      <c r="D274" s="75"/>
      <c r="E274" s="75"/>
      <c r="F274" s="75"/>
      <c r="G274" s="75">
        <v>511.858</v>
      </c>
      <c r="H274" s="75"/>
      <c r="I274" s="75"/>
      <c r="J274" s="76">
        <v>45748</v>
      </c>
      <c r="K274" s="76">
        <v>45870</v>
      </c>
      <c r="L274" s="65">
        <f t="shared" si="27"/>
        <v>1</v>
      </c>
      <c r="M274" s="72"/>
      <c r="N274" s="72">
        <v>1</v>
      </c>
      <c r="O274" s="72"/>
      <c r="P274" s="72"/>
    </row>
    <row r="275" spans="2:16" s="73" customFormat="1" outlineLevel="2" x14ac:dyDescent="0.25">
      <c r="B275" s="77" t="s">
        <v>1372</v>
      </c>
      <c r="C275" s="74" t="s">
        <v>23</v>
      </c>
      <c r="D275" s="75"/>
      <c r="E275" s="75"/>
      <c r="F275" s="75"/>
      <c r="G275" s="75">
        <v>512.12300000000005</v>
      </c>
      <c r="H275" s="75"/>
      <c r="I275" s="75"/>
      <c r="J275" s="76">
        <v>45748</v>
      </c>
      <c r="K275" s="76">
        <v>45870</v>
      </c>
      <c r="L275" s="65">
        <f t="shared" si="27"/>
        <v>1</v>
      </c>
      <c r="M275" s="72"/>
      <c r="N275" s="72">
        <v>1</v>
      </c>
      <c r="O275" s="72"/>
      <c r="P275" s="72"/>
    </row>
    <row r="276" spans="2:16" s="73" customFormat="1" outlineLevel="2" x14ac:dyDescent="0.25">
      <c r="B276" s="77" t="s">
        <v>1373</v>
      </c>
      <c r="C276" s="74" t="s">
        <v>23</v>
      </c>
      <c r="D276" s="75"/>
      <c r="E276" s="75"/>
      <c r="F276" s="75"/>
      <c r="G276" s="75">
        <v>519.67200000000003</v>
      </c>
      <c r="H276" s="75"/>
      <c r="I276" s="75"/>
      <c r="J276" s="76">
        <v>45748</v>
      </c>
      <c r="K276" s="76">
        <v>45870</v>
      </c>
      <c r="L276" s="65">
        <f t="shared" si="27"/>
        <v>1</v>
      </c>
      <c r="M276" s="72"/>
      <c r="N276" s="72">
        <v>1</v>
      </c>
      <c r="O276" s="72"/>
      <c r="P276" s="72"/>
    </row>
    <row r="277" spans="2:16" s="73" customFormat="1" outlineLevel="2" x14ac:dyDescent="0.25">
      <c r="B277" s="77" t="s">
        <v>1374</v>
      </c>
      <c r="C277" s="74" t="s">
        <v>23</v>
      </c>
      <c r="D277" s="75"/>
      <c r="E277" s="75"/>
      <c r="F277" s="75"/>
      <c r="G277" s="75">
        <v>527.71600000000001</v>
      </c>
      <c r="H277" s="75"/>
      <c r="I277" s="75"/>
      <c r="J277" s="76">
        <v>45748</v>
      </c>
      <c r="K277" s="76">
        <v>45870</v>
      </c>
      <c r="L277" s="65">
        <f t="shared" si="27"/>
        <v>1</v>
      </c>
      <c r="M277" s="72"/>
      <c r="N277" s="72">
        <v>1</v>
      </c>
      <c r="O277" s="72"/>
      <c r="P277" s="72"/>
    </row>
    <row r="278" spans="2:16" s="73" customFormat="1" outlineLevel="2" x14ac:dyDescent="0.25">
      <c r="B278" s="77" t="s">
        <v>1375</v>
      </c>
      <c r="C278" s="74" t="s">
        <v>23</v>
      </c>
      <c r="D278" s="75"/>
      <c r="E278" s="75"/>
      <c r="F278" s="75"/>
      <c r="G278" s="75">
        <v>528.53200000000004</v>
      </c>
      <c r="H278" s="75"/>
      <c r="I278" s="75"/>
      <c r="J278" s="76">
        <v>45748</v>
      </c>
      <c r="K278" s="76">
        <v>45870</v>
      </c>
      <c r="L278" s="65">
        <f t="shared" si="27"/>
        <v>1</v>
      </c>
      <c r="M278" s="72"/>
      <c r="N278" s="72">
        <v>1</v>
      </c>
      <c r="O278" s="72"/>
      <c r="P278" s="72"/>
    </row>
    <row r="279" spans="2:16" s="73" customFormat="1" outlineLevel="2" x14ac:dyDescent="0.25">
      <c r="B279" s="77" t="s">
        <v>1376</v>
      </c>
      <c r="C279" s="74" t="s">
        <v>23</v>
      </c>
      <c r="D279" s="75"/>
      <c r="E279" s="75"/>
      <c r="F279" s="75"/>
      <c r="G279" s="75">
        <v>529.98</v>
      </c>
      <c r="H279" s="75"/>
      <c r="I279" s="75"/>
      <c r="J279" s="76">
        <v>45748</v>
      </c>
      <c r="K279" s="76">
        <v>45870</v>
      </c>
      <c r="L279" s="65">
        <f t="shared" si="27"/>
        <v>1</v>
      </c>
      <c r="M279" s="72"/>
      <c r="N279" s="72">
        <v>1</v>
      </c>
      <c r="O279" s="72"/>
      <c r="P279" s="72"/>
    </row>
    <row r="280" spans="2:16" s="73" customFormat="1" outlineLevel="2" x14ac:dyDescent="0.25">
      <c r="B280" s="77" t="s">
        <v>1377</v>
      </c>
      <c r="C280" s="74" t="s">
        <v>23</v>
      </c>
      <c r="D280" s="75"/>
      <c r="E280" s="75"/>
      <c r="F280" s="75"/>
      <c r="G280" s="75">
        <v>531.35199999999998</v>
      </c>
      <c r="H280" s="75"/>
      <c r="I280" s="75"/>
      <c r="J280" s="76">
        <v>45748</v>
      </c>
      <c r="K280" s="76">
        <v>45870</v>
      </c>
      <c r="L280" s="65">
        <f t="shared" si="27"/>
        <v>1</v>
      </c>
      <c r="M280" s="72"/>
      <c r="N280" s="72">
        <v>1</v>
      </c>
      <c r="O280" s="72"/>
      <c r="P280" s="72"/>
    </row>
    <row r="281" spans="2:16" s="73" customFormat="1" outlineLevel="2" x14ac:dyDescent="0.25">
      <c r="B281" s="77" t="s">
        <v>1378</v>
      </c>
      <c r="C281" s="74" t="s">
        <v>23</v>
      </c>
      <c r="D281" s="75"/>
      <c r="E281" s="75"/>
      <c r="F281" s="75"/>
      <c r="G281" s="75">
        <v>531.82500000000005</v>
      </c>
      <c r="H281" s="75"/>
      <c r="I281" s="75"/>
      <c r="J281" s="76">
        <v>45748</v>
      </c>
      <c r="K281" s="76">
        <v>45870</v>
      </c>
      <c r="L281" s="65">
        <f t="shared" si="27"/>
        <v>1</v>
      </c>
      <c r="M281" s="72"/>
      <c r="N281" s="72">
        <v>1</v>
      </c>
      <c r="O281" s="72"/>
      <c r="P281" s="72"/>
    </row>
    <row r="282" spans="2:16" s="73" customFormat="1" outlineLevel="2" x14ac:dyDescent="0.25">
      <c r="B282" s="77" t="s">
        <v>1379</v>
      </c>
      <c r="C282" s="74" t="s">
        <v>23</v>
      </c>
      <c r="D282" s="75"/>
      <c r="E282" s="75"/>
      <c r="F282" s="75"/>
      <c r="G282" s="75">
        <v>533.05399999999997</v>
      </c>
      <c r="H282" s="75"/>
      <c r="I282" s="75"/>
      <c r="J282" s="76">
        <v>45748</v>
      </c>
      <c r="K282" s="76">
        <v>45870</v>
      </c>
      <c r="L282" s="65">
        <f t="shared" si="27"/>
        <v>1</v>
      </c>
      <c r="M282" s="72"/>
      <c r="N282" s="72">
        <v>1</v>
      </c>
      <c r="O282" s="72"/>
      <c r="P282" s="72"/>
    </row>
    <row r="283" spans="2:16" s="73" customFormat="1" outlineLevel="2" x14ac:dyDescent="0.25">
      <c r="B283" s="77" t="s">
        <v>1380</v>
      </c>
      <c r="C283" s="74" t="s">
        <v>23</v>
      </c>
      <c r="D283" s="75"/>
      <c r="E283" s="75"/>
      <c r="F283" s="75"/>
      <c r="G283" s="75">
        <v>533.90700000000004</v>
      </c>
      <c r="H283" s="75"/>
      <c r="I283" s="75"/>
      <c r="J283" s="76">
        <v>45748</v>
      </c>
      <c r="K283" s="76">
        <v>45870</v>
      </c>
      <c r="L283" s="65">
        <f t="shared" si="27"/>
        <v>1</v>
      </c>
      <c r="M283" s="72"/>
      <c r="N283" s="72">
        <v>1</v>
      </c>
      <c r="O283" s="72"/>
      <c r="P283" s="72"/>
    </row>
    <row r="284" spans="2:16" s="73" customFormat="1" outlineLevel="2" x14ac:dyDescent="0.25">
      <c r="B284" s="77" t="s">
        <v>1381</v>
      </c>
      <c r="C284" s="74" t="s">
        <v>23</v>
      </c>
      <c r="D284" s="75"/>
      <c r="E284" s="75"/>
      <c r="F284" s="75"/>
      <c r="G284" s="75">
        <v>535.58399999999995</v>
      </c>
      <c r="H284" s="75"/>
      <c r="I284" s="75"/>
      <c r="J284" s="76">
        <v>45748</v>
      </c>
      <c r="K284" s="76">
        <v>45870</v>
      </c>
      <c r="L284" s="65">
        <f t="shared" si="27"/>
        <v>1</v>
      </c>
      <c r="M284" s="72"/>
      <c r="N284" s="72">
        <v>1</v>
      </c>
      <c r="O284" s="72"/>
      <c r="P284" s="72"/>
    </row>
    <row r="285" spans="2:16" s="73" customFormat="1" outlineLevel="2" x14ac:dyDescent="0.25">
      <c r="B285" s="77" t="s">
        <v>1382</v>
      </c>
      <c r="C285" s="74" t="s">
        <v>23</v>
      </c>
      <c r="D285" s="75"/>
      <c r="E285" s="75"/>
      <c r="F285" s="75"/>
      <c r="G285" s="75">
        <v>554.05999999999995</v>
      </c>
      <c r="H285" s="75"/>
      <c r="I285" s="75"/>
      <c r="J285" s="76">
        <v>45748</v>
      </c>
      <c r="K285" s="76">
        <v>45870</v>
      </c>
      <c r="L285" s="65">
        <f t="shared" si="27"/>
        <v>1</v>
      </c>
      <c r="M285" s="72"/>
      <c r="N285" s="72">
        <v>1</v>
      </c>
      <c r="O285" s="72"/>
      <c r="P285" s="72"/>
    </row>
    <row r="286" spans="2:16" s="73" customFormat="1" outlineLevel="2" x14ac:dyDescent="0.25">
      <c r="B286" s="77" t="s">
        <v>1383</v>
      </c>
      <c r="C286" s="74" t="s">
        <v>23</v>
      </c>
      <c r="D286" s="75"/>
      <c r="E286" s="75"/>
      <c r="F286" s="75"/>
      <c r="G286" s="75">
        <v>569.79999999999995</v>
      </c>
      <c r="H286" s="75"/>
      <c r="I286" s="75"/>
      <c r="J286" s="76">
        <v>45748</v>
      </c>
      <c r="K286" s="76">
        <v>45870</v>
      </c>
      <c r="L286" s="65">
        <f t="shared" si="27"/>
        <v>1</v>
      </c>
      <c r="M286" s="72"/>
      <c r="N286" s="72">
        <v>1</v>
      </c>
      <c r="O286" s="72"/>
      <c r="P286" s="72"/>
    </row>
    <row r="287" spans="2:16" s="73" customFormat="1" outlineLevel="2" x14ac:dyDescent="0.25">
      <c r="B287" s="77" t="s">
        <v>1384</v>
      </c>
      <c r="C287" s="74" t="s">
        <v>23</v>
      </c>
      <c r="D287" s="75"/>
      <c r="E287" s="75"/>
      <c r="F287" s="75"/>
      <c r="G287" s="75">
        <v>570.64099999999996</v>
      </c>
      <c r="H287" s="75"/>
      <c r="I287" s="75"/>
      <c r="J287" s="76">
        <v>45748</v>
      </c>
      <c r="K287" s="76">
        <v>45870</v>
      </c>
      <c r="L287" s="65">
        <f t="shared" si="27"/>
        <v>1</v>
      </c>
      <c r="M287" s="72"/>
      <c r="N287" s="72">
        <v>1</v>
      </c>
      <c r="O287" s="72"/>
      <c r="P287" s="72"/>
    </row>
    <row r="288" spans="2:16" s="73" customFormat="1" outlineLevel="2" x14ac:dyDescent="0.25">
      <c r="B288" s="77" t="s">
        <v>1385</v>
      </c>
      <c r="C288" s="74" t="s">
        <v>23</v>
      </c>
      <c r="D288" s="75"/>
      <c r="E288" s="75"/>
      <c r="F288" s="75"/>
      <c r="G288" s="75">
        <v>574.80799999999999</v>
      </c>
      <c r="H288" s="75"/>
      <c r="I288" s="75"/>
      <c r="J288" s="76">
        <v>45748</v>
      </c>
      <c r="K288" s="76">
        <v>45870</v>
      </c>
      <c r="L288" s="65">
        <f t="shared" si="27"/>
        <v>1</v>
      </c>
      <c r="M288" s="72"/>
      <c r="N288" s="72">
        <v>1</v>
      </c>
      <c r="O288" s="72"/>
      <c r="P288" s="72"/>
    </row>
    <row r="289" spans="2:16" outlineLevel="2" x14ac:dyDescent="0.25">
      <c r="B289" s="53" t="s">
        <v>890</v>
      </c>
      <c r="C289" s="24" t="s">
        <v>23</v>
      </c>
      <c r="D289" s="25"/>
      <c r="E289" s="25"/>
      <c r="F289" s="25"/>
      <c r="G289" s="25">
        <v>588.56200000000001</v>
      </c>
      <c r="H289" s="25"/>
      <c r="I289" s="25"/>
      <c r="J289" s="76">
        <v>45748</v>
      </c>
      <c r="K289" s="76">
        <v>45870</v>
      </c>
      <c r="L289" s="65">
        <f t="shared" si="27"/>
        <v>1</v>
      </c>
      <c r="M289" s="62"/>
      <c r="N289" s="62">
        <v>1</v>
      </c>
      <c r="O289" s="62"/>
      <c r="P289" s="62"/>
    </row>
    <row r="290" spans="2:16" outlineLevel="2" x14ac:dyDescent="0.25">
      <c r="B290" s="53" t="s">
        <v>891</v>
      </c>
      <c r="C290" s="24" t="s">
        <v>23</v>
      </c>
      <c r="D290" s="25"/>
      <c r="E290" s="25"/>
      <c r="F290" s="25"/>
      <c r="G290" s="25">
        <v>588.88900000000001</v>
      </c>
      <c r="H290" s="25"/>
      <c r="I290" s="25"/>
      <c r="J290" s="76">
        <v>45748</v>
      </c>
      <c r="K290" s="76">
        <v>45870</v>
      </c>
      <c r="L290" s="65">
        <f t="shared" si="27"/>
        <v>1</v>
      </c>
      <c r="M290" s="62"/>
      <c r="N290" s="62">
        <v>1</v>
      </c>
      <c r="O290" s="62"/>
      <c r="P290" s="62"/>
    </row>
    <row r="291" spans="2:16" outlineLevel="2" x14ac:dyDescent="0.25">
      <c r="B291" s="53" t="s">
        <v>892</v>
      </c>
      <c r="C291" s="24" t="s">
        <v>23</v>
      </c>
      <c r="D291" s="25"/>
      <c r="E291" s="25"/>
      <c r="F291" s="25"/>
      <c r="G291" s="25">
        <v>591.10400000000004</v>
      </c>
      <c r="H291" s="25"/>
      <c r="I291" s="25"/>
      <c r="J291" s="76">
        <v>45748</v>
      </c>
      <c r="K291" s="76">
        <v>45870</v>
      </c>
      <c r="L291" s="65">
        <f t="shared" ref="L291:L354" si="33">SUM(M291:P291)</f>
        <v>1</v>
      </c>
      <c r="M291" s="62"/>
      <c r="N291" s="62">
        <v>1</v>
      </c>
      <c r="O291" s="62"/>
      <c r="P291" s="62"/>
    </row>
    <row r="292" spans="2:16" outlineLevel="2" x14ac:dyDescent="0.25">
      <c r="B292" s="53" t="s">
        <v>893</v>
      </c>
      <c r="C292" s="24" t="s">
        <v>23</v>
      </c>
      <c r="D292" s="25"/>
      <c r="E292" s="25"/>
      <c r="F292" s="25"/>
      <c r="G292" s="25">
        <v>591.63699999999994</v>
      </c>
      <c r="H292" s="25"/>
      <c r="I292" s="25"/>
      <c r="J292" s="76">
        <v>45748</v>
      </c>
      <c r="K292" s="76">
        <v>45870</v>
      </c>
      <c r="L292" s="65">
        <f t="shared" si="33"/>
        <v>1</v>
      </c>
      <c r="M292" s="62"/>
      <c r="N292" s="62">
        <v>1</v>
      </c>
      <c r="O292" s="62"/>
      <c r="P292" s="62"/>
    </row>
    <row r="293" spans="2:16" outlineLevel="2" x14ac:dyDescent="0.25">
      <c r="B293" s="53" t="s">
        <v>894</v>
      </c>
      <c r="C293" s="24" t="s">
        <v>23</v>
      </c>
      <c r="D293" s="25"/>
      <c r="E293" s="25"/>
      <c r="F293" s="25"/>
      <c r="G293" s="25">
        <v>592.08500000000004</v>
      </c>
      <c r="H293" s="25"/>
      <c r="I293" s="25"/>
      <c r="J293" s="76">
        <v>45748</v>
      </c>
      <c r="K293" s="76">
        <v>45870</v>
      </c>
      <c r="L293" s="65">
        <f t="shared" si="33"/>
        <v>1</v>
      </c>
      <c r="M293" s="62"/>
      <c r="N293" s="62">
        <v>1</v>
      </c>
      <c r="O293" s="62"/>
      <c r="P293" s="62"/>
    </row>
    <row r="294" spans="2:16" outlineLevel="2" x14ac:dyDescent="0.25">
      <c r="B294" s="53" t="s">
        <v>895</v>
      </c>
      <c r="C294" s="24" t="s">
        <v>23</v>
      </c>
      <c r="D294" s="25"/>
      <c r="E294" s="25"/>
      <c r="F294" s="25"/>
      <c r="G294" s="25">
        <v>593.10199999999998</v>
      </c>
      <c r="H294" s="25"/>
      <c r="I294" s="25"/>
      <c r="J294" s="76">
        <v>45748</v>
      </c>
      <c r="K294" s="76">
        <v>45870</v>
      </c>
      <c r="L294" s="65">
        <f t="shared" si="33"/>
        <v>1</v>
      </c>
      <c r="M294" s="62"/>
      <c r="N294" s="62">
        <v>1</v>
      </c>
      <c r="O294" s="62"/>
      <c r="P294" s="62"/>
    </row>
    <row r="295" spans="2:16" outlineLevel="2" x14ac:dyDescent="0.25">
      <c r="B295" s="53" t="s">
        <v>896</v>
      </c>
      <c r="C295" s="24" t="s">
        <v>23</v>
      </c>
      <c r="D295" s="25"/>
      <c r="E295" s="25"/>
      <c r="F295" s="25"/>
      <c r="G295" s="25">
        <v>594.98299999999995</v>
      </c>
      <c r="H295" s="25"/>
      <c r="I295" s="25"/>
      <c r="J295" s="76">
        <v>45748</v>
      </c>
      <c r="K295" s="76">
        <v>45870</v>
      </c>
      <c r="L295" s="65">
        <f t="shared" si="33"/>
        <v>1</v>
      </c>
      <c r="M295" s="62"/>
      <c r="N295" s="62">
        <v>1</v>
      </c>
      <c r="O295" s="62"/>
      <c r="P295" s="62"/>
    </row>
    <row r="296" spans="2:16" outlineLevel="2" x14ac:dyDescent="0.25">
      <c r="B296" s="53" t="s">
        <v>897</v>
      </c>
      <c r="C296" s="24" t="s">
        <v>23</v>
      </c>
      <c r="D296" s="25"/>
      <c r="E296" s="25"/>
      <c r="F296" s="25"/>
      <c r="G296" s="25">
        <v>595.83000000000004</v>
      </c>
      <c r="H296" s="25"/>
      <c r="I296" s="25"/>
      <c r="J296" s="76">
        <v>45748</v>
      </c>
      <c r="K296" s="76">
        <v>45870</v>
      </c>
      <c r="L296" s="65">
        <f t="shared" si="33"/>
        <v>1</v>
      </c>
      <c r="M296" s="62"/>
      <c r="N296" s="62">
        <v>1</v>
      </c>
      <c r="O296" s="62"/>
      <c r="P296" s="62"/>
    </row>
    <row r="297" spans="2:16" outlineLevel="2" x14ac:dyDescent="0.25">
      <c r="B297" s="53" t="s">
        <v>898</v>
      </c>
      <c r="C297" s="24" t="s">
        <v>23</v>
      </c>
      <c r="D297" s="25"/>
      <c r="E297" s="25"/>
      <c r="F297" s="25"/>
      <c r="G297" s="25">
        <v>600.14400000000001</v>
      </c>
      <c r="H297" s="25"/>
      <c r="I297" s="25"/>
      <c r="J297" s="76">
        <v>45748</v>
      </c>
      <c r="K297" s="76">
        <v>45870</v>
      </c>
      <c r="L297" s="65">
        <f t="shared" si="33"/>
        <v>1</v>
      </c>
      <c r="M297" s="62"/>
      <c r="N297" s="62">
        <v>1</v>
      </c>
      <c r="O297" s="62"/>
      <c r="P297" s="62"/>
    </row>
    <row r="298" spans="2:16" outlineLevel="2" x14ac:dyDescent="0.25">
      <c r="B298" s="53" t="s">
        <v>899</v>
      </c>
      <c r="C298" s="24" t="s">
        <v>23</v>
      </c>
      <c r="D298" s="25"/>
      <c r="E298" s="25"/>
      <c r="F298" s="25"/>
      <c r="G298" s="25">
        <v>601.029</v>
      </c>
      <c r="H298" s="25"/>
      <c r="I298" s="25"/>
      <c r="J298" s="76">
        <v>45748</v>
      </c>
      <c r="K298" s="76">
        <v>45870</v>
      </c>
      <c r="L298" s="65">
        <f t="shared" si="33"/>
        <v>1</v>
      </c>
      <c r="M298" s="62"/>
      <c r="N298" s="62">
        <v>1</v>
      </c>
      <c r="O298" s="62"/>
      <c r="P298" s="62"/>
    </row>
    <row r="299" spans="2:16" outlineLevel="2" x14ac:dyDescent="0.25">
      <c r="B299" s="53" t="s">
        <v>900</v>
      </c>
      <c r="C299" s="24" t="s">
        <v>23</v>
      </c>
      <c r="D299" s="25"/>
      <c r="E299" s="25"/>
      <c r="F299" s="25"/>
      <c r="G299" s="25">
        <v>603.49800000000005</v>
      </c>
      <c r="H299" s="25"/>
      <c r="I299" s="25"/>
      <c r="J299" s="76">
        <v>45748</v>
      </c>
      <c r="K299" s="76">
        <v>45870</v>
      </c>
      <c r="L299" s="65">
        <f t="shared" si="33"/>
        <v>1</v>
      </c>
      <c r="M299" s="62"/>
      <c r="N299" s="62">
        <v>1</v>
      </c>
      <c r="O299" s="62"/>
      <c r="P299" s="62"/>
    </row>
    <row r="300" spans="2:16" outlineLevel="2" x14ac:dyDescent="0.25">
      <c r="B300" s="53" t="s">
        <v>901</v>
      </c>
      <c r="C300" s="24" t="s">
        <v>23</v>
      </c>
      <c r="D300" s="25"/>
      <c r="E300" s="25"/>
      <c r="F300" s="25"/>
      <c r="G300" s="25">
        <v>603.49900000000002</v>
      </c>
      <c r="H300" s="25"/>
      <c r="I300" s="25"/>
      <c r="J300" s="76">
        <v>45748</v>
      </c>
      <c r="K300" s="76">
        <v>45870</v>
      </c>
      <c r="L300" s="65">
        <f t="shared" si="33"/>
        <v>1</v>
      </c>
      <c r="M300" s="62"/>
      <c r="N300" s="62">
        <v>1</v>
      </c>
      <c r="O300" s="62"/>
      <c r="P300" s="62"/>
    </row>
    <row r="301" spans="2:16" outlineLevel="2" x14ac:dyDescent="0.25">
      <c r="B301" s="53" t="s">
        <v>902</v>
      </c>
      <c r="C301" s="24" t="s">
        <v>23</v>
      </c>
      <c r="D301" s="25"/>
      <c r="E301" s="25"/>
      <c r="F301" s="25"/>
      <c r="G301" s="25">
        <v>604.45699999999999</v>
      </c>
      <c r="H301" s="25"/>
      <c r="I301" s="25"/>
      <c r="J301" s="76">
        <v>45748</v>
      </c>
      <c r="K301" s="76">
        <v>45870</v>
      </c>
      <c r="L301" s="65">
        <f t="shared" si="33"/>
        <v>1</v>
      </c>
      <c r="M301" s="62"/>
      <c r="N301" s="62">
        <v>1</v>
      </c>
      <c r="O301" s="62"/>
      <c r="P301" s="62"/>
    </row>
    <row r="302" spans="2:16" outlineLevel="2" x14ac:dyDescent="0.25">
      <c r="B302" s="53" t="s">
        <v>903</v>
      </c>
      <c r="C302" s="24" t="s">
        <v>23</v>
      </c>
      <c r="D302" s="25"/>
      <c r="E302" s="25"/>
      <c r="F302" s="25"/>
      <c r="G302" s="25">
        <v>608.23400000000004</v>
      </c>
      <c r="H302" s="25"/>
      <c r="I302" s="25"/>
      <c r="J302" s="76">
        <v>45748</v>
      </c>
      <c r="K302" s="76">
        <v>45870</v>
      </c>
      <c r="L302" s="65">
        <f t="shared" si="33"/>
        <v>1</v>
      </c>
      <c r="M302" s="62"/>
      <c r="N302" s="62">
        <v>1</v>
      </c>
      <c r="O302" s="62"/>
      <c r="P302" s="62"/>
    </row>
    <row r="303" spans="2:16" outlineLevel="2" x14ac:dyDescent="0.25">
      <c r="B303" s="53" t="s">
        <v>904</v>
      </c>
      <c r="C303" s="24" t="s">
        <v>23</v>
      </c>
      <c r="D303" s="25"/>
      <c r="E303" s="25"/>
      <c r="F303" s="25"/>
      <c r="G303" s="25">
        <v>626.86500000000001</v>
      </c>
      <c r="H303" s="25"/>
      <c r="I303" s="25"/>
      <c r="J303" s="76">
        <v>45748</v>
      </c>
      <c r="K303" s="76">
        <v>45870</v>
      </c>
      <c r="L303" s="65">
        <f t="shared" si="33"/>
        <v>1</v>
      </c>
      <c r="M303" s="62"/>
      <c r="N303" s="62">
        <v>1</v>
      </c>
      <c r="O303" s="62"/>
      <c r="P303" s="62"/>
    </row>
    <row r="304" spans="2:16" outlineLevel="2" x14ac:dyDescent="0.25">
      <c r="B304" s="53" t="s">
        <v>905</v>
      </c>
      <c r="C304" s="24" t="s">
        <v>23</v>
      </c>
      <c r="D304" s="25"/>
      <c r="E304" s="25"/>
      <c r="F304" s="25"/>
      <c r="G304" s="25">
        <v>628.13099999999997</v>
      </c>
      <c r="H304" s="25"/>
      <c r="I304" s="25"/>
      <c r="J304" s="76">
        <v>45748</v>
      </c>
      <c r="K304" s="76">
        <v>45870</v>
      </c>
      <c r="L304" s="65">
        <f t="shared" si="33"/>
        <v>1</v>
      </c>
      <c r="M304" s="62"/>
      <c r="N304" s="62">
        <v>1</v>
      </c>
      <c r="O304" s="62"/>
      <c r="P304" s="62"/>
    </row>
    <row r="305" spans="2:16" outlineLevel="2" x14ac:dyDescent="0.25">
      <c r="B305" s="53" t="s">
        <v>906</v>
      </c>
      <c r="C305" s="24" t="s">
        <v>23</v>
      </c>
      <c r="D305" s="25"/>
      <c r="E305" s="25"/>
      <c r="F305" s="25"/>
      <c r="G305" s="25">
        <v>634.09100000000001</v>
      </c>
      <c r="H305" s="25"/>
      <c r="I305" s="25"/>
      <c r="J305" s="76">
        <v>45748</v>
      </c>
      <c r="K305" s="76">
        <v>45870</v>
      </c>
      <c r="L305" s="65">
        <f t="shared" si="33"/>
        <v>1</v>
      </c>
      <c r="M305" s="62"/>
      <c r="N305" s="62">
        <v>1</v>
      </c>
      <c r="O305" s="62"/>
      <c r="P305" s="62"/>
    </row>
    <row r="306" spans="2:16" outlineLevel="2" x14ac:dyDescent="0.25">
      <c r="B306" s="53" t="s">
        <v>907</v>
      </c>
      <c r="C306" s="24" t="s">
        <v>23</v>
      </c>
      <c r="D306" s="25"/>
      <c r="E306" s="25"/>
      <c r="F306" s="25"/>
      <c r="G306" s="25">
        <v>636.62</v>
      </c>
      <c r="H306" s="25"/>
      <c r="I306" s="25"/>
      <c r="J306" s="76">
        <v>45748</v>
      </c>
      <c r="K306" s="76">
        <v>45870</v>
      </c>
      <c r="L306" s="65">
        <f t="shared" si="33"/>
        <v>1</v>
      </c>
      <c r="M306" s="62"/>
      <c r="N306" s="62">
        <v>1</v>
      </c>
      <c r="O306" s="62"/>
      <c r="P306" s="62"/>
    </row>
    <row r="307" spans="2:16" outlineLevel="2" x14ac:dyDescent="0.25">
      <c r="B307" s="53" t="s">
        <v>908</v>
      </c>
      <c r="C307" s="24" t="s">
        <v>23</v>
      </c>
      <c r="D307" s="25"/>
      <c r="E307" s="25"/>
      <c r="F307" s="25"/>
      <c r="G307" s="25">
        <v>637.08699999999999</v>
      </c>
      <c r="H307" s="25"/>
      <c r="I307" s="25"/>
      <c r="J307" s="76">
        <v>45748</v>
      </c>
      <c r="K307" s="76">
        <v>45870</v>
      </c>
      <c r="L307" s="65">
        <f t="shared" si="33"/>
        <v>1</v>
      </c>
      <c r="M307" s="62"/>
      <c r="N307" s="62">
        <v>1</v>
      </c>
      <c r="O307" s="62"/>
      <c r="P307" s="62"/>
    </row>
    <row r="308" spans="2:16" outlineLevel="2" x14ac:dyDescent="0.25">
      <c r="B308" s="53" t="s">
        <v>909</v>
      </c>
      <c r="C308" s="24" t="s">
        <v>23</v>
      </c>
      <c r="D308" s="25"/>
      <c r="E308" s="25"/>
      <c r="F308" s="25"/>
      <c r="G308" s="25">
        <v>645.79100000000005</v>
      </c>
      <c r="H308" s="25"/>
      <c r="I308" s="25"/>
      <c r="J308" s="76">
        <v>45748</v>
      </c>
      <c r="K308" s="76">
        <v>45870</v>
      </c>
      <c r="L308" s="65">
        <f t="shared" si="33"/>
        <v>1</v>
      </c>
      <c r="M308" s="62"/>
      <c r="N308" s="62">
        <v>1</v>
      </c>
      <c r="O308" s="62"/>
      <c r="P308" s="62"/>
    </row>
    <row r="309" spans="2:16" outlineLevel="2" x14ac:dyDescent="0.25">
      <c r="B309" s="53" t="s">
        <v>910</v>
      </c>
      <c r="C309" s="24" t="s">
        <v>23</v>
      </c>
      <c r="D309" s="25"/>
      <c r="E309" s="25"/>
      <c r="F309" s="25"/>
      <c r="G309" s="25">
        <v>646.50699999999995</v>
      </c>
      <c r="H309" s="25"/>
      <c r="I309" s="25"/>
      <c r="J309" s="76">
        <v>45748</v>
      </c>
      <c r="K309" s="76">
        <v>45870</v>
      </c>
      <c r="L309" s="65">
        <f t="shared" si="33"/>
        <v>1</v>
      </c>
      <c r="M309" s="62"/>
      <c r="N309" s="62">
        <v>1</v>
      </c>
      <c r="O309" s="62"/>
      <c r="P309" s="62"/>
    </row>
    <row r="310" spans="2:16" outlineLevel="2" x14ac:dyDescent="0.25">
      <c r="B310" s="53" t="s">
        <v>911</v>
      </c>
      <c r="C310" s="24" t="s">
        <v>23</v>
      </c>
      <c r="D310" s="25"/>
      <c r="E310" s="25"/>
      <c r="F310" s="25"/>
      <c r="G310" s="25">
        <v>646.91499999999996</v>
      </c>
      <c r="H310" s="25"/>
      <c r="I310" s="25"/>
      <c r="J310" s="76">
        <v>45748</v>
      </c>
      <c r="K310" s="76">
        <v>45870</v>
      </c>
      <c r="L310" s="65">
        <f t="shared" si="33"/>
        <v>1</v>
      </c>
      <c r="M310" s="62"/>
      <c r="N310" s="62">
        <v>1</v>
      </c>
      <c r="O310" s="62"/>
      <c r="P310" s="62"/>
    </row>
    <row r="311" spans="2:16" outlineLevel="2" x14ac:dyDescent="0.25">
      <c r="B311" s="53" t="s">
        <v>912</v>
      </c>
      <c r="C311" s="24" t="s">
        <v>23</v>
      </c>
      <c r="D311" s="25"/>
      <c r="E311" s="25"/>
      <c r="F311" s="25"/>
      <c r="G311" s="25">
        <v>647.16200000000003</v>
      </c>
      <c r="H311" s="25"/>
      <c r="I311" s="25"/>
      <c r="J311" s="76">
        <v>45748</v>
      </c>
      <c r="K311" s="76">
        <v>45870</v>
      </c>
      <c r="L311" s="65">
        <f t="shared" si="33"/>
        <v>1</v>
      </c>
      <c r="M311" s="62"/>
      <c r="N311" s="62">
        <v>1</v>
      </c>
      <c r="O311" s="62"/>
      <c r="P311" s="62"/>
    </row>
    <row r="312" spans="2:16" outlineLevel="2" x14ac:dyDescent="0.25">
      <c r="B312" s="53" t="s">
        <v>913</v>
      </c>
      <c r="C312" s="24" t="s">
        <v>23</v>
      </c>
      <c r="D312" s="25"/>
      <c r="E312" s="25"/>
      <c r="F312" s="25"/>
      <c r="G312" s="25">
        <v>672.42</v>
      </c>
      <c r="H312" s="25"/>
      <c r="I312" s="25"/>
      <c r="J312" s="76">
        <v>45748</v>
      </c>
      <c r="K312" s="76">
        <v>45870</v>
      </c>
      <c r="L312" s="65">
        <f t="shared" si="33"/>
        <v>1</v>
      </c>
      <c r="M312" s="62"/>
      <c r="N312" s="62">
        <v>1</v>
      </c>
      <c r="O312" s="62"/>
      <c r="P312" s="62"/>
    </row>
    <row r="313" spans="2:16" outlineLevel="2" x14ac:dyDescent="0.25">
      <c r="B313" s="53" t="s">
        <v>914</v>
      </c>
      <c r="C313" s="24" t="s">
        <v>23</v>
      </c>
      <c r="D313" s="25"/>
      <c r="E313" s="25"/>
      <c r="F313" s="25"/>
      <c r="G313" s="25">
        <v>673.59199999999998</v>
      </c>
      <c r="H313" s="25"/>
      <c r="I313" s="25"/>
      <c r="J313" s="76">
        <v>45748</v>
      </c>
      <c r="K313" s="76">
        <v>45870</v>
      </c>
      <c r="L313" s="65">
        <f t="shared" si="33"/>
        <v>1</v>
      </c>
      <c r="M313" s="62"/>
      <c r="N313" s="62">
        <v>1</v>
      </c>
      <c r="O313" s="62"/>
      <c r="P313" s="62"/>
    </row>
    <row r="314" spans="2:16" outlineLevel="2" x14ac:dyDescent="0.25">
      <c r="B314" s="53" t="s">
        <v>915</v>
      </c>
      <c r="C314" s="24" t="s">
        <v>23</v>
      </c>
      <c r="D314" s="25"/>
      <c r="E314" s="25"/>
      <c r="F314" s="25"/>
      <c r="G314" s="25">
        <v>674.09500000000003</v>
      </c>
      <c r="H314" s="25"/>
      <c r="I314" s="25"/>
      <c r="J314" s="76">
        <v>45748</v>
      </c>
      <c r="K314" s="76">
        <v>45870</v>
      </c>
      <c r="L314" s="65">
        <f t="shared" si="33"/>
        <v>1</v>
      </c>
      <c r="M314" s="62"/>
      <c r="N314" s="62">
        <v>1</v>
      </c>
      <c r="O314" s="62"/>
      <c r="P314" s="62"/>
    </row>
    <row r="315" spans="2:16" outlineLevel="2" x14ac:dyDescent="0.25">
      <c r="B315" s="53" t="s">
        <v>916</v>
      </c>
      <c r="C315" s="24" t="s">
        <v>23</v>
      </c>
      <c r="D315" s="25"/>
      <c r="E315" s="25"/>
      <c r="F315" s="25"/>
      <c r="G315" s="25">
        <v>675.05100000000004</v>
      </c>
      <c r="H315" s="25"/>
      <c r="I315" s="25"/>
      <c r="J315" s="76">
        <v>45748</v>
      </c>
      <c r="K315" s="76">
        <v>45870</v>
      </c>
      <c r="L315" s="65">
        <f t="shared" si="33"/>
        <v>1</v>
      </c>
      <c r="M315" s="62"/>
      <c r="N315" s="62">
        <v>1</v>
      </c>
      <c r="O315" s="62"/>
      <c r="P315" s="62"/>
    </row>
    <row r="316" spans="2:16" outlineLevel="2" x14ac:dyDescent="0.25">
      <c r="B316" s="53" t="s">
        <v>917</v>
      </c>
      <c r="C316" s="24" t="s">
        <v>23</v>
      </c>
      <c r="D316" s="25"/>
      <c r="E316" s="25"/>
      <c r="F316" s="25"/>
      <c r="G316" s="25">
        <v>676.75</v>
      </c>
      <c r="H316" s="25"/>
      <c r="I316" s="25"/>
      <c r="J316" s="76">
        <v>45748</v>
      </c>
      <c r="K316" s="76">
        <v>45870</v>
      </c>
      <c r="L316" s="65">
        <f t="shared" si="33"/>
        <v>1</v>
      </c>
      <c r="M316" s="62"/>
      <c r="N316" s="62">
        <v>1</v>
      </c>
      <c r="O316" s="62"/>
      <c r="P316" s="62"/>
    </row>
    <row r="317" spans="2:16" outlineLevel="2" x14ac:dyDescent="0.25">
      <c r="B317" s="53" t="s">
        <v>918</v>
      </c>
      <c r="C317" s="24" t="s">
        <v>23</v>
      </c>
      <c r="D317" s="25"/>
      <c r="E317" s="25"/>
      <c r="F317" s="25"/>
      <c r="G317" s="25">
        <v>676.97199999999998</v>
      </c>
      <c r="H317" s="25"/>
      <c r="I317" s="25"/>
      <c r="J317" s="76">
        <v>45748</v>
      </c>
      <c r="K317" s="76">
        <v>45870</v>
      </c>
      <c r="L317" s="65">
        <f t="shared" si="33"/>
        <v>1</v>
      </c>
      <c r="M317" s="62"/>
      <c r="N317" s="62">
        <v>1</v>
      </c>
      <c r="O317" s="62"/>
      <c r="P317" s="62"/>
    </row>
    <row r="318" spans="2:16" outlineLevel="2" x14ac:dyDescent="0.25">
      <c r="B318" s="53" t="s">
        <v>919</v>
      </c>
      <c r="C318" s="24" t="s">
        <v>23</v>
      </c>
      <c r="D318" s="25"/>
      <c r="E318" s="25"/>
      <c r="F318" s="25"/>
      <c r="G318" s="25">
        <v>677.32600000000002</v>
      </c>
      <c r="H318" s="25"/>
      <c r="I318" s="25"/>
      <c r="J318" s="76">
        <v>45748</v>
      </c>
      <c r="K318" s="76">
        <v>45870</v>
      </c>
      <c r="L318" s="65">
        <f t="shared" si="33"/>
        <v>1</v>
      </c>
      <c r="M318" s="62"/>
      <c r="N318" s="62">
        <v>1</v>
      </c>
      <c r="O318" s="62"/>
      <c r="P318" s="62"/>
    </row>
    <row r="319" spans="2:16" outlineLevel="2" x14ac:dyDescent="0.25">
      <c r="B319" s="53" t="s">
        <v>920</v>
      </c>
      <c r="C319" s="24" t="s">
        <v>23</v>
      </c>
      <c r="D319" s="25"/>
      <c r="E319" s="25"/>
      <c r="F319" s="25"/>
      <c r="G319" s="25">
        <v>678.87099999999998</v>
      </c>
      <c r="H319" s="25"/>
      <c r="I319" s="25"/>
      <c r="J319" s="76">
        <v>45748</v>
      </c>
      <c r="K319" s="76">
        <v>45870</v>
      </c>
      <c r="L319" s="65">
        <f t="shared" si="33"/>
        <v>1</v>
      </c>
      <c r="M319" s="62"/>
      <c r="N319" s="62">
        <v>1</v>
      </c>
      <c r="O319" s="62"/>
      <c r="P319" s="62"/>
    </row>
    <row r="320" spans="2:16" outlineLevel="2" x14ac:dyDescent="0.25">
      <c r="B320" s="53" t="s">
        <v>921</v>
      </c>
      <c r="C320" s="24" t="s">
        <v>23</v>
      </c>
      <c r="D320" s="25"/>
      <c r="E320" s="25"/>
      <c r="F320" s="25"/>
      <c r="G320" s="25">
        <v>681.34900000000005</v>
      </c>
      <c r="H320" s="25"/>
      <c r="I320" s="25"/>
      <c r="J320" s="76">
        <v>45748</v>
      </c>
      <c r="K320" s="76">
        <v>45870</v>
      </c>
      <c r="L320" s="65">
        <f t="shared" si="33"/>
        <v>1</v>
      </c>
      <c r="M320" s="62"/>
      <c r="N320" s="62">
        <v>1</v>
      </c>
      <c r="O320" s="62"/>
      <c r="P320" s="62"/>
    </row>
    <row r="321" spans="2:16" outlineLevel="2" x14ac:dyDescent="0.25">
      <c r="B321" s="53" t="s">
        <v>922</v>
      </c>
      <c r="C321" s="24" t="s">
        <v>23</v>
      </c>
      <c r="D321" s="25"/>
      <c r="E321" s="25"/>
      <c r="F321" s="25"/>
      <c r="G321" s="25">
        <v>682.53499999999997</v>
      </c>
      <c r="H321" s="25"/>
      <c r="I321" s="25"/>
      <c r="J321" s="76">
        <v>45748</v>
      </c>
      <c r="K321" s="76">
        <v>45870</v>
      </c>
      <c r="L321" s="65">
        <f t="shared" si="33"/>
        <v>1</v>
      </c>
      <c r="M321" s="62"/>
      <c r="N321" s="62">
        <v>1</v>
      </c>
      <c r="O321" s="62"/>
      <c r="P321" s="62"/>
    </row>
    <row r="322" spans="2:16" outlineLevel="2" x14ac:dyDescent="0.25">
      <c r="B322" s="53" t="s">
        <v>923</v>
      </c>
      <c r="C322" s="24" t="s">
        <v>23</v>
      </c>
      <c r="D322" s="25"/>
      <c r="E322" s="25"/>
      <c r="F322" s="25"/>
      <c r="G322" s="25">
        <v>690.50900000000001</v>
      </c>
      <c r="H322" s="25"/>
      <c r="I322" s="25"/>
      <c r="J322" s="76">
        <v>45748</v>
      </c>
      <c r="K322" s="76">
        <v>45870</v>
      </c>
      <c r="L322" s="65">
        <f t="shared" si="33"/>
        <v>1</v>
      </c>
      <c r="M322" s="62"/>
      <c r="N322" s="62">
        <v>1</v>
      </c>
      <c r="O322" s="62"/>
      <c r="P322" s="62"/>
    </row>
    <row r="323" spans="2:16" outlineLevel="2" x14ac:dyDescent="0.25">
      <c r="B323" s="53" t="s">
        <v>924</v>
      </c>
      <c r="C323" s="24" t="s">
        <v>23</v>
      </c>
      <c r="D323" s="25"/>
      <c r="E323" s="25"/>
      <c r="F323" s="25"/>
      <c r="G323" s="25">
        <v>693.40899999999999</v>
      </c>
      <c r="H323" s="25"/>
      <c r="I323" s="25"/>
      <c r="J323" s="76">
        <v>45748</v>
      </c>
      <c r="K323" s="76">
        <v>45870</v>
      </c>
      <c r="L323" s="65">
        <f t="shared" si="33"/>
        <v>1</v>
      </c>
      <c r="M323" s="62"/>
      <c r="N323" s="62">
        <v>1</v>
      </c>
      <c r="O323" s="62"/>
      <c r="P323" s="62"/>
    </row>
    <row r="324" spans="2:16" outlineLevel="2" x14ac:dyDescent="0.25">
      <c r="B324" s="53" t="s">
        <v>925</v>
      </c>
      <c r="C324" s="24" t="s">
        <v>23</v>
      </c>
      <c r="D324" s="25"/>
      <c r="E324" s="25"/>
      <c r="F324" s="25"/>
      <c r="G324" s="25">
        <v>695.24900000000002</v>
      </c>
      <c r="H324" s="25"/>
      <c r="I324" s="25"/>
      <c r="J324" s="76">
        <v>45748</v>
      </c>
      <c r="K324" s="76">
        <v>45870</v>
      </c>
      <c r="L324" s="65">
        <f t="shared" si="33"/>
        <v>1</v>
      </c>
      <c r="M324" s="62"/>
      <c r="N324" s="62">
        <v>1</v>
      </c>
      <c r="O324" s="62"/>
      <c r="P324" s="62"/>
    </row>
    <row r="325" spans="2:16" outlineLevel="2" x14ac:dyDescent="0.25">
      <c r="B325" s="53" t="s">
        <v>926</v>
      </c>
      <c r="C325" s="24" t="s">
        <v>23</v>
      </c>
      <c r="D325" s="25"/>
      <c r="E325" s="25"/>
      <c r="F325" s="25"/>
      <c r="G325" s="25">
        <v>703.21500000000003</v>
      </c>
      <c r="H325" s="25"/>
      <c r="I325" s="25"/>
      <c r="J325" s="76">
        <v>45748</v>
      </c>
      <c r="K325" s="76">
        <v>45870</v>
      </c>
      <c r="L325" s="65">
        <f t="shared" si="33"/>
        <v>1</v>
      </c>
      <c r="M325" s="62"/>
      <c r="N325" s="62">
        <v>1</v>
      </c>
      <c r="O325" s="62"/>
      <c r="P325" s="62"/>
    </row>
    <row r="326" spans="2:16" outlineLevel="2" x14ac:dyDescent="0.25">
      <c r="B326" s="53" t="s">
        <v>927</v>
      </c>
      <c r="C326" s="24" t="s">
        <v>23</v>
      </c>
      <c r="D326" s="25"/>
      <c r="E326" s="25"/>
      <c r="F326" s="25"/>
      <c r="G326" s="25">
        <v>704.01</v>
      </c>
      <c r="H326" s="25"/>
      <c r="I326" s="25"/>
      <c r="J326" s="76">
        <v>45748</v>
      </c>
      <c r="K326" s="76">
        <v>45870</v>
      </c>
      <c r="L326" s="65">
        <f t="shared" si="33"/>
        <v>1</v>
      </c>
      <c r="M326" s="62"/>
      <c r="N326" s="62">
        <v>1</v>
      </c>
      <c r="O326" s="62"/>
      <c r="P326" s="62"/>
    </row>
    <row r="327" spans="2:16" outlineLevel="2" x14ac:dyDescent="0.25">
      <c r="B327" s="53" t="s">
        <v>928</v>
      </c>
      <c r="C327" s="24" t="s">
        <v>23</v>
      </c>
      <c r="D327" s="25"/>
      <c r="E327" s="25"/>
      <c r="F327" s="25"/>
      <c r="G327" s="25">
        <v>704.51499999999999</v>
      </c>
      <c r="H327" s="25"/>
      <c r="I327" s="25"/>
      <c r="J327" s="76">
        <v>45748</v>
      </c>
      <c r="K327" s="76">
        <v>45870</v>
      </c>
      <c r="L327" s="65">
        <f t="shared" si="33"/>
        <v>1</v>
      </c>
      <c r="M327" s="62"/>
      <c r="N327" s="62">
        <v>1</v>
      </c>
      <c r="O327" s="62"/>
      <c r="P327" s="62"/>
    </row>
    <row r="328" spans="2:16" outlineLevel="2" x14ac:dyDescent="0.25">
      <c r="B328" s="53" t="s">
        <v>929</v>
      </c>
      <c r="C328" s="24" t="s">
        <v>23</v>
      </c>
      <c r="D328" s="25"/>
      <c r="E328" s="25"/>
      <c r="F328" s="25"/>
      <c r="G328" s="25">
        <v>705.774</v>
      </c>
      <c r="H328" s="25"/>
      <c r="I328" s="25"/>
      <c r="J328" s="76">
        <v>45748</v>
      </c>
      <c r="K328" s="76">
        <v>45870</v>
      </c>
      <c r="L328" s="65">
        <f t="shared" si="33"/>
        <v>1</v>
      </c>
      <c r="M328" s="62"/>
      <c r="N328" s="62">
        <v>1</v>
      </c>
      <c r="O328" s="62"/>
      <c r="P328" s="62"/>
    </row>
    <row r="329" spans="2:16" outlineLevel="2" x14ac:dyDescent="0.25">
      <c r="B329" s="53" t="s">
        <v>930</v>
      </c>
      <c r="C329" s="24" t="s">
        <v>23</v>
      </c>
      <c r="D329" s="25"/>
      <c r="E329" s="25"/>
      <c r="F329" s="25"/>
      <c r="G329" s="25">
        <v>711.79</v>
      </c>
      <c r="H329" s="25"/>
      <c r="I329" s="25"/>
      <c r="J329" s="76">
        <v>45748</v>
      </c>
      <c r="K329" s="76">
        <v>45870</v>
      </c>
      <c r="L329" s="65">
        <f t="shared" si="33"/>
        <v>1</v>
      </c>
      <c r="M329" s="62"/>
      <c r="N329" s="62">
        <v>1</v>
      </c>
      <c r="O329" s="62"/>
      <c r="P329" s="62"/>
    </row>
    <row r="330" spans="2:16" outlineLevel="2" x14ac:dyDescent="0.25">
      <c r="B330" s="53" t="s">
        <v>931</v>
      </c>
      <c r="C330" s="24" t="s">
        <v>23</v>
      </c>
      <c r="D330" s="25"/>
      <c r="E330" s="25"/>
      <c r="F330" s="25"/>
      <c r="G330" s="25">
        <v>715.53099999999995</v>
      </c>
      <c r="H330" s="25"/>
      <c r="I330" s="25"/>
      <c r="J330" s="76">
        <v>45748</v>
      </c>
      <c r="K330" s="76">
        <v>45870</v>
      </c>
      <c r="L330" s="65">
        <f t="shared" si="33"/>
        <v>1</v>
      </c>
      <c r="M330" s="62"/>
      <c r="N330" s="62">
        <v>1</v>
      </c>
      <c r="O330" s="62"/>
      <c r="P330" s="62"/>
    </row>
    <row r="331" spans="2:16" outlineLevel="2" x14ac:dyDescent="0.25">
      <c r="B331" s="53" t="s">
        <v>932</v>
      </c>
      <c r="C331" s="24" t="s">
        <v>23</v>
      </c>
      <c r="D331" s="25"/>
      <c r="E331" s="25"/>
      <c r="F331" s="25"/>
      <c r="G331" s="25">
        <v>716.62699999999995</v>
      </c>
      <c r="H331" s="25"/>
      <c r="I331" s="25"/>
      <c r="J331" s="76">
        <v>45748</v>
      </c>
      <c r="K331" s="76">
        <v>45870</v>
      </c>
      <c r="L331" s="65">
        <f t="shared" si="33"/>
        <v>1</v>
      </c>
      <c r="M331" s="62"/>
      <c r="N331" s="62">
        <v>1</v>
      </c>
      <c r="O331" s="62"/>
      <c r="P331" s="62"/>
    </row>
    <row r="332" spans="2:16" outlineLevel="2" x14ac:dyDescent="0.25">
      <c r="B332" s="53" t="s">
        <v>933</v>
      </c>
      <c r="C332" s="24" t="s">
        <v>23</v>
      </c>
      <c r="D332" s="25"/>
      <c r="E332" s="25"/>
      <c r="F332" s="25"/>
      <c r="G332" s="25">
        <v>719.322</v>
      </c>
      <c r="H332" s="25"/>
      <c r="I332" s="25"/>
      <c r="J332" s="76">
        <v>45748</v>
      </c>
      <c r="K332" s="76">
        <v>45870</v>
      </c>
      <c r="L332" s="65">
        <f t="shared" si="33"/>
        <v>1</v>
      </c>
      <c r="M332" s="62"/>
      <c r="N332" s="62">
        <v>1</v>
      </c>
      <c r="O332" s="62"/>
      <c r="P332" s="62"/>
    </row>
    <row r="333" spans="2:16" outlineLevel="2" x14ac:dyDescent="0.25">
      <c r="B333" s="53" t="s">
        <v>934</v>
      </c>
      <c r="C333" s="24" t="s">
        <v>23</v>
      </c>
      <c r="D333" s="25"/>
      <c r="E333" s="25"/>
      <c r="F333" s="25"/>
      <c r="G333" s="25">
        <v>720.53</v>
      </c>
      <c r="H333" s="25"/>
      <c r="I333" s="25"/>
      <c r="J333" s="76">
        <v>45748</v>
      </c>
      <c r="K333" s="76">
        <v>45870</v>
      </c>
      <c r="L333" s="65">
        <f t="shared" si="33"/>
        <v>1</v>
      </c>
      <c r="M333" s="62"/>
      <c r="N333" s="62">
        <v>1</v>
      </c>
      <c r="O333" s="62"/>
      <c r="P333" s="62"/>
    </row>
    <row r="334" spans="2:16" outlineLevel="2" x14ac:dyDescent="0.25">
      <c r="B334" s="53" t="s">
        <v>935</v>
      </c>
      <c r="C334" s="24" t="s">
        <v>23</v>
      </c>
      <c r="D334" s="25"/>
      <c r="E334" s="25"/>
      <c r="F334" s="25"/>
      <c r="G334" s="25">
        <v>720.84400000000005</v>
      </c>
      <c r="H334" s="25"/>
      <c r="I334" s="25"/>
      <c r="J334" s="76">
        <v>45748</v>
      </c>
      <c r="K334" s="76">
        <v>45870</v>
      </c>
      <c r="L334" s="65">
        <f t="shared" si="33"/>
        <v>1</v>
      </c>
      <c r="M334" s="62"/>
      <c r="N334" s="62">
        <v>1</v>
      </c>
      <c r="O334" s="62"/>
      <c r="P334" s="62"/>
    </row>
    <row r="335" spans="2:16" outlineLevel="2" x14ac:dyDescent="0.25">
      <c r="B335" s="53" t="s">
        <v>936</v>
      </c>
      <c r="C335" s="24" t="s">
        <v>23</v>
      </c>
      <c r="D335" s="25"/>
      <c r="E335" s="25"/>
      <c r="F335" s="25"/>
      <c r="G335" s="25">
        <v>721.596</v>
      </c>
      <c r="H335" s="25"/>
      <c r="I335" s="25"/>
      <c r="J335" s="76">
        <v>45748</v>
      </c>
      <c r="K335" s="76">
        <v>45870</v>
      </c>
      <c r="L335" s="65">
        <f t="shared" si="33"/>
        <v>1</v>
      </c>
      <c r="M335" s="62"/>
      <c r="N335" s="62">
        <v>1</v>
      </c>
      <c r="O335" s="62"/>
      <c r="P335" s="62"/>
    </row>
    <row r="336" spans="2:16" outlineLevel="2" x14ac:dyDescent="0.25">
      <c r="B336" s="53" t="s">
        <v>937</v>
      </c>
      <c r="C336" s="24" t="s">
        <v>23</v>
      </c>
      <c r="D336" s="25"/>
      <c r="E336" s="25"/>
      <c r="F336" s="25"/>
      <c r="G336" s="25">
        <v>725.51599999999996</v>
      </c>
      <c r="H336" s="25"/>
      <c r="I336" s="25"/>
      <c r="J336" s="76">
        <v>45748</v>
      </c>
      <c r="K336" s="76">
        <v>45870</v>
      </c>
      <c r="L336" s="65">
        <f t="shared" si="33"/>
        <v>1</v>
      </c>
      <c r="M336" s="62"/>
      <c r="N336" s="62">
        <v>1</v>
      </c>
      <c r="O336" s="62"/>
      <c r="P336" s="62"/>
    </row>
    <row r="337" spans="2:16" outlineLevel="2" x14ac:dyDescent="0.25">
      <c r="B337" s="53" t="s">
        <v>938</v>
      </c>
      <c r="C337" s="24" t="s">
        <v>23</v>
      </c>
      <c r="D337" s="25"/>
      <c r="E337" s="25"/>
      <c r="F337" s="25"/>
      <c r="G337" s="25">
        <v>726.14400000000001</v>
      </c>
      <c r="H337" s="25"/>
      <c r="I337" s="25"/>
      <c r="J337" s="76">
        <v>45748</v>
      </c>
      <c r="K337" s="76">
        <v>45870</v>
      </c>
      <c r="L337" s="65">
        <f t="shared" si="33"/>
        <v>1</v>
      </c>
      <c r="M337" s="62"/>
      <c r="N337" s="62">
        <v>1</v>
      </c>
      <c r="O337" s="62"/>
      <c r="P337" s="62"/>
    </row>
    <row r="338" spans="2:16" outlineLevel="2" x14ac:dyDescent="0.25">
      <c r="B338" s="53" t="s">
        <v>939</v>
      </c>
      <c r="C338" s="24" t="s">
        <v>23</v>
      </c>
      <c r="D338" s="25"/>
      <c r="E338" s="25"/>
      <c r="F338" s="25"/>
      <c r="G338" s="25">
        <v>728.024</v>
      </c>
      <c r="H338" s="25"/>
      <c r="I338" s="25"/>
      <c r="J338" s="76">
        <v>45748</v>
      </c>
      <c r="K338" s="76">
        <v>45870</v>
      </c>
      <c r="L338" s="65">
        <f t="shared" si="33"/>
        <v>1</v>
      </c>
      <c r="M338" s="62"/>
      <c r="N338" s="62">
        <v>1</v>
      </c>
      <c r="O338" s="62"/>
      <c r="P338" s="62"/>
    </row>
    <row r="339" spans="2:16" outlineLevel="2" x14ac:dyDescent="0.25">
      <c r="B339" s="53" t="s">
        <v>940</v>
      </c>
      <c r="C339" s="24" t="s">
        <v>23</v>
      </c>
      <c r="D339" s="25"/>
      <c r="E339" s="25"/>
      <c r="F339" s="25"/>
      <c r="G339" s="25">
        <v>729.90700000000004</v>
      </c>
      <c r="H339" s="25"/>
      <c r="I339" s="25"/>
      <c r="J339" s="76">
        <v>45748</v>
      </c>
      <c r="K339" s="76">
        <v>45870</v>
      </c>
      <c r="L339" s="65">
        <f t="shared" si="33"/>
        <v>1</v>
      </c>
      <c r="M339" s="62"/>
      <c r="N339" s="62">
        <v>1</v>
      </c>
      <c r="O339" s="62"/>
      <c r="P339" s="62"/>
    </row>
    <row r="340" spans="2:16" outlineLevel="2" x14ac:dyDescent="0.25">
      <c r="B340" s="53" t="s">
        <v>941</v>
      </c>
      <c r="C340" s="24" t="s">
        <v>23</v>
      </c>
      <c r="D340" s="25"/>
      <c r="E340" s="25"/>
      <c r="F340" s="25"/>
      <c r="G340" s="25">
        <v>731.78899999999999</v>
      </c>
      <c r="H340" s="25"/>
      <c r="I340" s="25"/>
      <c r="J340" s="76">
        <v>45748</v>
      </c>
      <c r="K340" s="76">
        <v>45870</v>
      </c>
      <c r="L340" s="65">
        <f t="shared" si="33"/>
        <v>1</v>
      </c>
      <c r="M340" s="62"/>
      <c r="N340" s="62">
        <v>1</v>
      </c>
      <c r="O340" s="62"/>
      <c r="P340" s="62"/>
    </row>
    <row r="341" spans="2:16" outlineLevel="2" x14ac:dyDescent="0.25">
      <c r="B341" s="53" t="s">
        <v>942</v>
      </c>
      <c r="C341" s="24" t="s">
        <v>23</v>
      </c>
      <c r="D341" s="25"/>
      <c r="E341" s="25"/>
      <c r="F341" s="25"/>
      <c r="G341" s="25">
        <v>732.39</v>
      </c>
      <c r="H341" s="25"/>
      <c r="I341" s="25"/>
      <c r="J341" s="76">
        <v>45748</v>
      </c>
      <c r="K341" s="76">
        <v>45870</v>
      </c>
      <c r="L341" s="65">
        <f t="shared" si="33"/>
        <v>1</v>
      </c>
      <c r="M341" s="62"/>
      <c r="N341" s="62">
        <v>1</v>
      </c>
      <c r="O341" s="62"/>
      <c r="P341" s="62"/>
    </row>
    <row r="342" spans="2:16" outlineLevel="2" x14ac:dyDescent="0.25">
      <c r="B342" s="53" t="s">
        <v>943</v>
      </c>
      <c r="C342" s="24" t="s">
        <v>23</v>
      </c>
      <c r="D342" s="25"/>
      <c r="E342" s="25"/>
      <c r="F342" s="25"/>
      <c r="G342" s="25">
        <v>733.447</v>
      </c>
      <c r="H342" s="25"/>
      <c r="I342" s="25"/>
      <c r="J342" s="76">
        <v>45748</v>
      </c>
      <c r="K342" s="76">
        <v>45870</v>
      </c>
      <c r="L342" s="65">
        <f t="shared" si="33"/>
        <v>1</v>
      </c>
      <c r="M342" s="62"/>
      <c r="N342" s="62">
        <v>1</v>
      </c>
      <c r="O342" s="62"/>
      <c r="P342" s="62"/>
    </row>
    <row r="343" spans="2:16" outlineLevel="2" x14ac:dyDescent="0.25">
      <c r="B343" s="53" t="s">
        <v>944</v>
      </c>
      <c r="C343" s="24" t="s">
        <v>23</v>
      </c>
      <c r="D343" s="25"/>
      <c r="E343" s="25"/>
      <c r="F343" s="25"/>
      <c r="G343" s="25">
        <v>733.86900000000003</v>
      </c>
      <c r="H343" s="25"/>
      <c r="I343" s="25"/>
      <c r="J343" s="76">
        <v>45748</v>
      </c>
      <c r="K343" s="76">
        <v>45870</v>
      </c>
      <c r="L343" s="65">
        <f t="shared" si="33"/>
        <v>1</v>
      </c>
      <c r="M343" s="62"/>
      <c r="N343" s="62">
        <v>1</v>
      </c>
      <c r="O343" s="62"/>
      <c r="P343" s="62"/>
    </row>
    <row r="344" spans="2:16" outlineLevel="2" x14ac:dyDescent="0.25">
      <c r="B344" s="53" t="s">
        <v>945</v>
      </c>
      <c r="C344" s="24" t="s">
        <v>23</v>
      </c>
      <c r="D344" s="25"/>
      <c r="E344" s="25"/>
      <c r="F344" s="25"/>
      <c r="G344" s="25">
        <v>734.25</v>
      </c>
      <c r="H344" s="25"/>
      <c r="I344" s="25"/>
      <c r="J344" s="76">
        <v>45748</v>
      </c>
      <c r="K344" s="76">
        <v>45870</v>
      </c>
      <c r="L344" s="65">
        <f t="shared" si="33"/>
        <v>1</v>
      </c>
      <c r="M344" s="62"/>
      <c r="N344" s="62">
        <v>1</v>
      </c>
      <c r="O344" s="62"/>
      <c r="P344" s="62"/>
    </row>
    <row r="345" spans="2:16" outlineLevel="2" x14ac:dyDescent="0.25">
      <c r="B345" s="53" t="s">
        <v>946</v>
      </c>
      <c r="C345" s="24" t="s">
        <v>23</v>
      </c>
      <c r="D345" s="25"/>
      <c r="E345" s="25"/>
      <c r="F345" s="25"/>
      <c r="G345" s="25">
        <v>738.399</v>
      </c>
      <c r="H345" s="25"/>
      <c r="I345" s="25"/>
      <c r="J345" s="76">
        <v>45748</v>
      </c>
      <c r="K345" s="76">
        <v>45870</v>
      </c>
      <c r="L345" s="65">
        <f t="shared" si="33"/>
        <v>1</v>
      </c>
      <c r="M345" s="62"/>
      <c r="N345" s="62">
        <v>1</v>
      </c>
      <c r="O345" s="62"/>
      <c r="P345" s="62"/>
    </row>
    <row r="346" spans="2:16" outlineLevel="1" x14ac:dyDescent="0.25">
      <c r="B346" s="53" t="s">
        <v>947</v>
      </c>
      <c r="C346" s="24" t="s">
        <v>23</v>
      </c>
      <c r="D346" s="25"/>
      <c r="E346" s="25"/>
      <c r="F346" s="25"/>
      <c r="G346" s="25">
        <v>739.08900000000006</v>
      </c>
      <c r="H346" s="25"/>
      <c r="I346" s="25"/>
      <c r="J346" s="76">
        <v>45748</v>
      </c>
      <c r="K346" s="76">
        <v>45870</v>
      </c>
      <c r="L346" s="65">
        <f t="shared" si="33"/>
        <v>1</v>
      </c>
      <c r="M346" s="62"/>
      <c r="N346" s="62">
        <v>1</v>
      </c>
      <c r="O346" s="62"/>
      <c r="P346" s="62"/>
    </row>
    <row r="347" spans="2:16" outlineLevel="1" x14ac:dyDescent="0.25">
      <c r="B347" s="53" t="s">
        <v>948</v>
      </c>
      <c r="C347" s="24" t="s">
        <v>23</v>
      </c>
      <c r="D347" s="25"/>
      <c r="E347" s="25"/>
      <c r="F347" s="25"/>
      <c r="G347" s="25">
        <v>740.40300000000002</v>
      </c>
      <c r="H347" s="25"/>
      <c r="I347" s="25"/>
      <c r="J347" s="76">
        <v>45748</v>
      </c>
      <c r="K347" s="76">
        <v>45870</v>
      </c>
      <c r="L347" s="65">
        <f t="shared" si="33"/>
        <v>1</v>
      </c>
      <c r="M347" s="62"/>
      <c r="N347" s="62">
        <v>1</v>
      </c>
      <c r="O347" s="62"/>
      <c r="P347" s="62"/>
    </row>
    <row r="348" spans="2:16" s="19" customFormat="1" outlineLevel="1" x14ac:dyDescent="0.25">
      <c r="B348" s="53" t="s">
        <v>949</v>
      </c>
      <c r="C348" s="24" t="s">
        <v>23</v>
      </c>
      <c r="D348" s="25"/>
      <c r="E348" s="25"/>
      <c r="F348" s="25"/>
      <c r="G348" s="25">
        <v>741.26</v>
      </c>
      <c r="H348" s="25"/>
      <c r="I348" s="25"/>
      <c r="J348" s="76">
        <v>45748</v>
      </c>
      <c r="K348" s="76">
        <v>45870</v>
      </c>
      <c r="L348" s="65">
        <f t="shared" si="33"/>
        <v>1</v>
      </c>
      <c r="M348" s="62"/>
      <c r="N348" s="62">
        <v>1</v>
      </c>
      <c r="O348" s="62"/>
      <c r="P348" s="62"/>
    </row>
    <row r="349" spans="2:16" outlineLevel="1" x14ac:dyDescent="0.25">
      <c r="B349" s="53" t="s">
        <v>950</v>
      </c>
      <c r="C349" s="24" t="s">
        <v>23</v>
      </c>
      <c r="D349" s="25"/>
      <c r="E349" s="25"/>
      <c r="F349" s="25"/>
      <c r="G349" s="25">
        <v>742.59199999999998</v>
      </c>
      <c r="H349" s="25"/>
      <c r="I349" s="25"/>
      <c r="J349" s="76">
        <v>45748</v>
      </c>
      <c r="K349" s="76">
        <v>45870</v>
      </c>
      <c r="L349" s="65">
        <f t="shared" si="33"/>
        <v>1</v>
      </c>
      <c r="M349" s="62"/>
      <c r="N349" s="62">
        <v>1</v>
      </c>
      <c r="O349" s="62"/>
      <c r="P349" s="62"/>
    </row>
    <row r="350" spans="2:16" outlineLevel="1" x14ac:dyDescent="0.25">
      <c r="B350" s="53" t="s">
        <v>951</v>
      </c>
      <c r="C350" s="24" t="s">
        <v>23</v>
      </c>
      <c r="D350" s="25"/>
      <c r="E350" s="25"/>
      <c r="F350" s="25"/>
      <c r="G350" s="25">
        <v>743.69399999999996</v>
      </c>
      <c r="H350" s="25"/>
      <c r="I350" s="25"/>
      <c r="J350" s="76">
        <v>45748</v>
      </c>
      <c r="K350" s="76">
        <v>45870</v>
      </c>
      <c r="L350" s="65">
        <f t="shared" si="33"/>
        <v>1</v>
      </c>
      <c r="M350" s="62"/>
      <c r="N350" s="62">
        <v>1</v>
      </c>
      <c r="O350" s="62"/>
      <c r="P350" s="62"/>
    </row>
    <row r="351" spans="2:16" outlineLevel="1" x14ac:dyDescent="0.25">
      <c r="B351" s="53" t="s">
        <v>952</v>
      </c>
      <c r="C351" s="24" t="s">
        <v>23</v>
      </c>
      <c r="D351" s="25"/>
      <c r="E351" s="25"/>
      <c r="F351" s="25"/>
      <c r="G351" s="25">
        <v>744.53599999999994</v>
      </c>
      <c r="H351" s="25"/>
      <c r="I351" s="25"/>
      <c r="J351" s="76">
        <v>45748</v>
      </c>
      <c r="K351" s="76">
        <v>45870</v>
      </c>
      <c r="L351" s="65">
        <f t="shared" si="33"/>
        <v>1</v>
      </c>
      <c r="M351" s="62"/>
      <c r="N351" s="62">
        <v>1</v>
      </c>
      <c r="O351" s="62"/>
      <c r="P351" s="62"/>
    </row>
    <row r="352" spans="2:16" outlineLevel="1" x14ac:dyDescent="0.25">
      <c r="B352" s="53" t="s">
        <v>953</v>
      </c>
      <c r="C352" s="24" t="s">
        <v>23</v>
      </c>
      <c r="D352" s="25"/>
      <c r="E352" s="25"/>
      <c r="F352" s="25"/>
      <c r="G352" s="25">
        <v>746.11300000000006</v>
      </c>
      <c r="H352" s="25"/>
      <c r="I352" s="25"/>
      <c r="J352" s="76">
        <v>45748</v>
      </c>
      <c r="K352" s="76">
        <v>45870</v>
      </c>
      <c r="L352" s="65">
        <f t="shared" si="33"/>
        <v>1</v>
      </c>
      <c r="M352" s="62"/>
      <c r="N352" s="62">
        <v>1</v>
      </c>
      <c r="O352" s="62"/>
      <c r="P352" s="62"/>
    </row>
    <row r="353" spans="2:16" outlineLevel="1" x14ac:dyDescent="0.25">
      <c r="B353" s="53" t="s">
        <v>954</v>
      </c>
      <c r="C353" s="24" t="s">
        <v>23</v>
      </c>
      <c r="D353" s="25"/>
      <c r="E353" s="25"/>
      <c r="F353" s="25"/>
      <c r="G353" s="25">
        <v>748.91800000000001</v>
      </c>
      <c r="H353" s="25"/>
      <c r="I353" s="25"/>
      <c r="J353" s="76">
        <v>45748</v>
      </c>
      <c r="K353" s="76">
        <v>45870</v>
      </c>
      <c r="L353" s="65">
        <f t="shared" si="33"/>
        <v>1</v>
      </c>
      <c r="M353" s="62"/>
      <c r="N353" s="62">
        <v>1</v>
      </c>
      <c r="O353" s="62"/>
      <c r="P353" s="62"/>
    </row>
    <row r="354" spans="2:16" outlineLevel="1" x14ac:dyDescent="0.25">
      <c r="B354" s="53" t="s">
        <v>955</v>
      </c>
      <c r="C354" s="24" t="s">
        <v>23</v>
      </c>
      <c r="D354" s="25"/>
      <c r="E354" s="25"/>
      <c r="F354" s="25"/>
      <c r="G354" s="25">
        <v>751.75</v>
      </c>
      <c r="H354" s="25"/>
      <c r="I354" s="25"/>
      <c r="J354" s="76">
        <v>45748</v>
      </c>
      <c r="K354" s="76">
        <v>45870</v>
      </c>
      <c r="L354" s="65">
        <f t="shared" si="33"/>
        <v>1</v>
      </c>
      <c r="M354" s="62"/>
      <c r="N354" s="62">
        <v>1</v>
      </c>
      <c r="O354" s="62"/>
      <c r="P354" s="62"/>
    </row>
    <row r="355" spans="2:16" outlineLevel="1" x14ac:dyDescent="0.25">
      <c r="B355" s="53" t="s">
        <v>956</v>
      </c>
      <c r="C355" s="24" t="s">
        <v>23</v>
      </c>
      <c r="D355" s="25"/>
      <c r="E355" s="25"/>
      <c r="F355" s="25"/>
      <c r="G355" s="25">
        <v>752.73099999999999</v>
      </c>
      <c r="H355" s="25"/>
      <c r="I355" s="25"/>
      <c r="J355" s="76">
        <v>45748</v>
      </c>
      <c r="K355" s="76">
        <v>45870</v>
      </c>
      <c r="L355" s="65">
        <f t="shared" ref="L355:L617" si="34">SUM(M355:P355)</f>
        <v>1</v>
      </c>
      <c r="M355" s="62"/>
      <c r="N355" s="62">
        <v>1</v>
      </c>
      <c r="O355" s="62"/>
      <c r="P355" s="62"/>
    </row>
    <row r="356" spans="2:16" outlineLevel="1" x14ac:dyDescent="0.25">
      <c r="B356" s="53" t="s">
        <v>957</v>
      </c>
      <c r="C356" s="24" t="s">
        <v>23</v>
      </c>
      <c r="D356" s="25"/>
      <c r="E356" s="25"/>
      <c r="F356" s="25"/>
      <c r="G356" s="25">
        <v>757.21500000000003</v>
      </c>
      <c r="H356" s="25"/>
      <c r="I356" s="25"/>
      <c r="J356" s="76">
        <v>45748</v>
      </c>
      <c r="K356" s="76">
        <v>45870</v>
      </c>
      <c r="L356" s="65">
        <f t="shared" si="34"/>
        <v>1</v>
      </c>
      <c r="M356" s="62"/>
      <c r="N356" s="62">
        <v>1</v>
      </c>
      <c r="O356" s="62"/>
      <c r="P356" s="62"/>
    </row>
    <row r="357" spans="2:16" s="19" customFormat="1" outlineLevel="1" x14ac:dyDescent="0.25">
      <c r="B357" s="53" t="s">
        <v>958</v>
      </c>
      <c r="C357" s="24" t="s">
        <v>23</v>
      </c>
      <c r="D357" s="25"/>
      <c r="E357" s="25"/>
      <c r="F357" s="25"/>
      <c r="G357" s="25">
        <v>758.82</v>
      </c>
      <c r="H357" s="25"/>
      <c r="I357" s="25"/>
      <c r="J357" s="76">
        <v>45748</v>
      </c>
      <c r="K357" s="76">
        <v>45870</v>
      </c>
      <c r="L357" s="65">
        <f t="shared" si="34"/>
        <v>1</v>
      </c>
      <c r="M357" s="62"/>
      <c r="N357" s="62">
        <v>1</v>
      </c>
      <c r="O357" s="62"/>
      <c r="P357" s="62"/>
    </row>
    <row r="358" spans="2:16" outlineLevel="1" x14ac:dyDescent="0.25">
      <c r="B358" s="53" t="s">
        <v>959</v>
      </c>
      <c r="C358" s="24" t="s">
        <v>23</v>
      </c>
      <c r="D358" s="25"/>
      <c r="E358" s="25"/>
      <c r="F358" s="25"/>
      <c r="G358" s="25">
        <v>760.69899999999996</v>
      </c>
      <c r="H358" s="25"/>
      <c r="I358" s="25"/>
      <c r="J358" s="76">
        <v>45748</v>
      </c>
      <c r="K358" s="76">
        <v>45870</v>
      </c>
      <c r="L358" s="65">
        <f t="shared" si="34"/>
        <v>1</v>
      </c>
      <c r="M358" s="62"/>
      <c r="N358" s="62">
        <v>1</v>
      </c>
      <c r="O358" s="62"/>
      <c r="P358" s="62"/>
    </row>
    <row r="359" spans="2:16" outlineLevel="1" x14ac:dyDescent="0.25">
      <c r="B359" s="53" t="s">
        <v>960</v>
      </c>
      <c r="C359" s="24" t="s">
        <v>23</v>
      </c>
      <c r="D359" s="25"/>
      <c r="E359" s="25"/>
      <c r="F359" s="25"/>
      <c r="G359" s="25">
        <v>762.05700000000002</v>
      </c>
      <c r="H359" s="25"/>
      <c r="I359" s="25"/>
      <c r="J359" s="76">
        <v>45748</v>
      </c>
      <c r="K359" s="76">
        <v>45870</v>
      </c>
      <c r="L359" s="65">
        <f t="shared" si="34"/>
        <v>1</v>
      </c>
      <c r="M359" s="62"/>
      <c r="N359" s="62">
        <v>1</v>
      </c>
      <c r="O359" s="62"/>
      <c r="P359" s="62"/>
    </row>
    <row r="360" spans="2:16" outlineLevel="1" x14ac:dyDescent="0.25">
      <c r="B360" s="53" t="s">
        <v>961</v>
      </c>
      <c r="C360" s="24" t="s">
        <v>23</v>
      </c>
      <c r="D360" s="25"/>
      <c r="E360" s="25"/>
      <c r="F360" s="25"/>
      <c r="G360" s="25">
        <v>764.18600000000004</v>
      </c>
      <c r="H360" s="25"/>
      <c r="I360" s="25"/>
      <c r="J360" s="76">
        <v>45748</v>
      </c>
      <c r="K360" s="76">
        <v>45870</v>
      </c>
      <c r="L360" s="65">
        <f t="shared" si="34"/>
        <v>1</v>
      </c>
      <c r="M360" s="62"/>
      <c r="N360" s="62">
        <v>1</v>
      </c>
      <c r="O360" s="62"/>
      <c r="P360" s="62"/>
    </row>
    <row r="361" spans="2:16" outlineLevel="1" x14ac:dyDescent="0.25">
      <c r="B361" s="53" t="s">
        <v>962</v>
      </c>
      <c r="C361" s="24" t="s">
        <v>23</v>
      </c>
      <c r="D361" s="25"/>
      <c r="E361" s="25"/>
      <c r="F361" s="25"/>
      <c r="G361" s="25">
        <v>768.029</v>
      </c>
      <c r="H361" s="25"/>
      <c r="I361" s="25"/>
      <c r="J361" s="76">
        <v>45748</v>
      </c>
      <c r="K361" s="76">
        <v>45870</v>
      </c>
      <c r="L361" s="65">
        <f t="shared" si="34"/>
        <v>1</v>
      </c>
      <c r="M361" s="62"/>
      <c r="N361" s="62">
        <v>1</v>
      </c>
      <c r="O361" s="62"/>
      <c r="P361" s="62"/>
    </row>
    <row r="362" spans="2:16" outlineLevel="1" x14ac:dyDescent="0.25">
      <c r="B362" s="53" t="s">
        <v>963</v>
      </c>
      <c r="C362" s="24" t="s">
        <v>23</v>
      </c>
      <c r="D362" s="25"/>
      <c r="E362" s="25"/>
      <c r="F362" s="25"/>
      <c r="G362" s="25">
        <v>780.49</v>
      </c>
      <c r="H362" s="25"/>
      <c r="I362" s="25"/>
      <c r="J362" s="76">
        <v>45748</v>
      </c>
      <c r="K362" s="76">
        <v>45870</v>
      </c>
      <c r="L362" s="65">
        <f t="shared" si="34"/>
        <v>1</v>
      </c>
      <c r="M362" s="62"/>
      <c r="N362" s="62">
        <v>1</v>
      </c>
      <c r="O362" s="62"/>
      <c r="P362" s="62"/>
    </row>
    <row r="363" spans="2:16" outlineLevel="1" x14ac:dyDescent="0.25">
      <c r="B363" s="53" t="s">
        <v>964</v>
      </c>
      <c r="C363" s="24" t="s">
        <v>23</v>
      </c>
      <c r="D363" s="25"/>
      <c r="E363" s="25"/>
      <c r="F363" s="25"/>
      <c r="G363" s="25">
        <v>789.02499999999998</v>
      </c>
      <c r="H363" s="25"/>
      <c r="I363" s="25"/>
      <c r="J363" s="76">
        <v>45748</v>
      </c>
      <c r="K363" s="76">
        <v>45870</v>
      </c>
      <c r="L363" s="65">
        <f t="shared" si="34"/>
        <v>1</v>
      </c>
      <c r="M363" s="62"/>
      <c r="N363" s="62">
        <v>1</v>
      </c>
      <c r="O363" s="62"/>
      <c r="P363" s="62"/>
    </row>
    <row r="364" spans="2:16" outlineLevel="1" x14ac:dyDescent="0.25">
      <c r="B364" s="53" t="s">
        <v>965</v>
      </c>
      <c r="C364" s="24" t="s">
        <v>23</v>
      </c>
      <c r="D364" s="25"/>
      <c r="E364" s="25"/>
      <c r="F364" s="25"/>
      <c r="G364" s="25">
        <v>789.96</v>
      </c>
      <c r="H364" s="25"/>
      <c r="I364" s="25"/>
      <c r="J364" s="76">
        <v>45748</v>
      </c>
      <c r="K364" s="76">
        <v>45870</v>
      </c>
      <c r="L364" s="65">
        <f t="shared" si="34"/>
        <v>1</v>
      </c>
      <c r="M364" s="62"/>
      <c r="N364" s="62">
        <v>1</v>
      </c>
      <c r="O364" s="62"/>
      <c r="P364" s="62"/>
    </row>
    <row r="365" spans="2:16" outlineLevel="1" x14ac:dyDescent="0.25">
      <c r="B365" s="53" t="s">
        <v>966</v>
      </c>
      <c r="C365" s="24" t="s">
        <v>23</v>
      </c>
      <c r="D365" s="25"/>
      <c r="E365" s="25"/>
      <c r="F365" s="25"/>
      <c r="G365" s="25">
        <v>814.75</v>
      </c>
      <c r="H365" s="25"/>
      <c r="I365" s="25"/>
      <c r="J365" s="76">
        <v>45748</v>
      </c>
      <c r="K365" s="76">
        <v>45870</v>
      </c>
      <c r="L365" s="65">
        <f t="shared" si="34"/>
        <v>1</v>
      </c>
      <c r="M365" s="62"/>
      <c r="N365" s="62">
        <v>1</v>
      </c>
      <c r="O365" s="62"/>
      <c r="P365" s="62"/>
    </row>
    <row r="366" spans="2:16" outlineLevel="1" x14ac:dyDescent="0.25">
      <c r="B366" s="53" t="s">
        <v>1431</v>
      </c>
      <c r="C366" s="24" t="s">
        <v>24</v>
      </c>
      <c r="D366" s="25"/>
      <c r="E366" s="25"/>
      <c r="F366" s="25"/>
      <c r="G366" s="25"/>
      <c r="H366" s="25"/>
      <c r="I366" s="25"/>
      <c r="J366" s="76"/>
      <c r="K366" s="76"/>
      <c r="L366" s="65">
        <f t="shared" si="34"/>
        <v>1</v>
      </c>
      <c r="M366" s="62"/>
      <c r="N366" s="62"/>
      <c r="O366" s="62">
        <v>1</v>
      </c>
      <c r="P366" s="62"/>
    </row>
    <row r="367" spans="2:16" outlineLevel="1" x14ac:dyDescent="0.25">
      <c r="B367" s="53" t="s">
        <v>1432</v>
      </c>
      <c r="C367" s="24" t="s">
        <v>24</v>
      </c>
      <c r="D367" s="25"/>
      <c r="E367" s="25"/>
      <c r="F367" s="25"/>
      <c r="G367" s="25"/>
      <c r="H367" s="25"/>
      <c r="I367" s="25"/>
      <c r="J367" s="76"/>
      <c r="K367" s="76"/>
      <c r="L367" s="65">
        <f t="shared" si="34"/>
        <v>1</v>
      </c>
      <c r="M367" s="62"/>
      <c r="N367" s="62"/>
      <c r="O367" s="62">
        <v>1</v>
      </c>
      <c r="P367" s="62"/>
    </row>
    <row r="368" spans="2:16" outlineLevel="1" x14ac:dyDescent="0.25">
      <c r="B368" s="53" t="s">
        <v>1433</v>
      </c>
      <c r="C368" s="24" t="s">
        <v>24</v>
      </c>
      <c r="D368" s="25"/>
      <c r="E368" s="25"/>
      <c r="F368" s="25"/>
      <c r="G368" s="25"/>
      <c r="H368" s="25"/>
      <c r="I368" s="25"/>
      <c r="J368" s="76"/>
      <c r="K368" s="76"/>
      <c r="L368" s="65">
        <f t="shared" si="34"/>
        <v>1</v>
      </c>
      <c r="M368" s="62"/>
      <c r="N368" s="62"/>
      <c r="O368" s="62">
        <v>1</v>
      </c>
      <c r="P368" s="62"/>
    </row>
    <row r="369" spans="2:16" outlineLevel="1" x14ac:dyDescent="0.25">
      <c r="B369" s="53" t="s">
        <v>1434</v>
      </c>
      <c r="C369" s="24" t="s">
        <v>24</v>
      </c>
      <c r="D369" s="25"/>
      <c r="E369" s="25"/>
      <c r="F369" s="25"/>
      <c r="G369" s="25"/>
      <c r="H369" s="25"/>
      <c r="I369" s="25"/>
      <c r="J369" s="76"/>
      <c r="K369" s="76"/>
      <c r="L369" s="65">
        <f t="shared" si="34"/>
        <v>1</v>
      </c>
      <c r="M369" s="62"/>
      <c r="N369" s="62"/>
      <c r="O369" s="62">
        <v>1</v>
      </c>
      <c r="P369" s="62"/>
    </row>
    <row r="370" spans="2:16" outlineLevel="1" x14ac:dyDescent="0.25">
      <c r="B370" s="53" t="s">
        <v>1435</v>
      </c>
      <c r="C370" s="24" t="s">
        <v>24</v>
      </c>
      <c r="D370" s="25"/>
      <c r="E370" s="25"/>
      <c r="F370" s="25"/>
      <c r="G370" s="25"/>
      <c r="H370" s="25"/>
      <c r="I370" s="25"/>
      <c r="J370" s="76"/>
      <c r="K370" s="76"/>
      <c r="L370" s="65">
        <f t="shared" si="34"/>
        <v>1</v>
      </c>
      <c r="M370" s="62"/>
      <c r="N370" s="62"/>
      <c r="O370" s="62">
        <v>1</v>
      </c>
      <c r="P370" s="62"/>
    </row>
    <row r="371" spans="2:16" outlineLevel="1" x14ac:dyDescent="0.25">
      <c r="B371" s="53" t="s">
        <v>1436</v>
      </c>
      <c r="C371" s="24" t="s">
        <v>24</v>
      </c>
      <c r="D371" s="25"/>
      <c r="E371" s="25"/>
      <c r="F371" s="25"/>
      <c r="G371" s="25"/>
      <c r="H371" s="25"/>
      <c r="I371" s="25"/>
      <c r="J371" s="76"/>
      <c r="K371" s="76"/>
      <c r="L371" s="65">
        <f t="shared" si="34"/>
        <v>1</v>
      </c>
      <c r="M371" s="62"/>
      <c r="N371" s="62"/>
      <c r="O371" s="62">
        <v>1</v>
      </c>
      <c r="P371" s="62"/>
    </row>
    <row r="372" spans="2:16" outlineLevel="1" x14ac:dyDescent="0.25">
      <c r="B372" s="53" t="s">
        <v>1437</v>
      </c>
      <c r="C372" s="24" t="s">
        <v>24</v>
      </c>
      <c r="D372" s="25"/>
      <c r="E372" s="25"/>
      <c r="F372" s="25"/>
      <c r="G372" s="25"/>
      <c r="H372" s="25"/>
      <c r="I372" s="25"/>
      <c r="J372" s="76"/>
      <c r="K372" s="76"/>
      <c r="L372" s="65">
        <f t="shared" si="34"/>
        <v>1</v>
      </c>
      <c r="M372" s="62"/>
      <c r="N372" s="62"/>
      <c r="O372" s="62">
        <v>1</v>
      </c>
      <c r="P372" s="62"/>
    </row>
    <row r="373" spans="2:16" outlineLevel="1" x14ac:dyDescent="0.25">
      <c r="B373" s="53" t="s">
        <v>1438</v>
      </c>
      <c r="C373" s="24" t="s">
        <v>24</v>
      </c>
      <c r="D373" s="25"/>
      <c r="E373" s="25"/>
      <c r="F373" s="25"/>
      <c r="G373" s="25"/>
      <c r="H373" s="25"/>
      <c r="I373" s="25"/>
      <c r="J373" s="76"/>
      <c r="K373" s="76"/>
      <c r="L373" s="65">
        <f t="shared" si="34"/>
        <v>1</v>
      </c>
      <c r="M373" s="62"/>
      <c r="N373" s="62"/>
      <c r="O373" s="62">
        <v>1</v>
      </c>
      <c r="P373" s="62"/>
    </row>
    <row r="374" spans="2:16" outlineLevel="1" x14ac:dyDescent="0.25">
      <c r="B374" s="53" t="s">
        <v>1439</v>
      </c>
      <c r="C374" s="24" t="s">
        <v>24</v>
      </c>
      <c r="D374" s="25"/>
      <c r="E374" s="25"/>
      <c r="F374" s="25"/>
      <c r="G374" s="25"/>
      <c r="H374" s="25"/>
      <c r="I374" s="25"/>
      <c r="J374" s="76"/>
      <c r="K374" s="76"/>
      <c r="L374" s="65">
        <f t="shared" si="34"/>
        <v>1</v>
      </c>
      <c r="M374" s="62"/>
      <c r="N374" s="62"/>
      <c r="O374" s="62">
        <v>1</v>
      </c>
      <c r="P374" s="62"/>
    </row>
    <row r="375" spans="2:16" outlineLevel="1" x14ac:dyDescent="0.25">
      <c r="B375" s="53" t="s">
        <v>1440</v>
      </c>
      <c r="C375" s="24" t="s">
        <v>24</v>
      </c>
      <c r="D375" s="25"/>
      <c r="E375" s="25"/>
      <c r="F375" s="25"/>
      <c r="G375" s="25"/>
      <c r="H375" s="25"/>
      <c r="I375" s="25"/>
      <c r="J375" s="76"/>
      <c r="K375" s="76"/>
      <c r="L375" s="65">
        <f t="shared" si="34"/>
        <v>1</v>
      </c>
      <c r="M375" s="62"/>
      <c r="N375" s="62"/>
      <c r="O375" s="62">
        <v>1</v>
      </c>
      <c r="P375" s="62"/>
    </row>
    <row r="376" spans="2:16" outlineLevel="1" x14ac:dyDescent="0.25">
      <c r="B376" s="53" t="s">
        <v>1441</v>
      </c>
      <c r="C376" s="24" t="s">
        <v>24</v>
      </c>
      <c r="D376" s="25"/>
      <c r="E376" s="25"/>
      <c r="F376" s="25"/>
      <c r="G376" s="25"/>
      <c r="H376" s="25"/>
      <c r="I376" s="25"/>
      <c r="J376" s="76"/>
      <c r="K376" s="76"/>
      <c r="L376" s="65">
        <f t="shared" si="34"/>
        <v>1</v>
      </c>
      <c r="M376" s="62"/>
      <c r="N376" s="62"/>
      <c r="O376" s="62">
        <v>1</v>
      </c>
      <c r="P376" s="62"/>
    </row>
    <row r="377" spans="2:16" outlineLevel="1" x14ac:dyDescent="0.25">
      <c r="B377" s="53" t="s">
        <v>1442</v>
      </c>
      <c r="C377" s="24" t="s">
        <v>24</v>
      </c>
      <c r="D377" s="25"/>
      <c r="E377" s="25"/>
      <c r="F377" s="25"/>
      <c r="G377" s="25"/>
      <c r="H377" s="25"/>
      <c r="I377" s="25"/>
      <c r="J377" s="76"/>
      <c r="K377" s="76"/>
      <c r="L377" s="65">
        <f t="shared" si="34"/>
        <v>1</v>
      </c>
      <c r="M377" s="62"/>
      <c r="N377" s="62"/>
      <c r="O377" s="62">
        <v>1</v>
      </c>
      <c r="P377" s="62"/>
    </row>
    <row r="378" spans="2:16" outlineLevel="1" x14ac:dyDescent="0.25">
      <c r="B378" s="53" t="s">
        <v>1443</v>
      </c>
      <c r="C378" s="24" t="s">
        <v>24</v>
      </c>
      <c r="D378" s="25"/>
      <c r="E378" s="25"/>
      <c r="F378" s="25"/>
      <c r="G378" s="25"/>
      <c r="H378" s="25"/>
      <c r="I378" s="25"/>
      <c r="J378" s="76"/>
      <c r="K378" s="76"/>
      <c r="L378" s="65">
        <f t="shared" si="34"/>
        <v>1</v>
      </c>
      <c r="M378" s="62"/>
      <c r="N378" s="62"/>
      <c r="O378" s="62">
        <v>1</v>
      </c>
      <c r="P378" s="62"/>
    </row>
    <row r="379" spans="2:16" outlineLevel="1" x14ac:dyDescent="0.25">
      <c r="B379" s="53" t="s">
        <v>1444</v>
      </c>
      <c r="C379" s="24" t="s">
        <v>24</v>
      </c>
      <c r="D379" s="25"/>
      <c r="E379" s="25"/>
      <c r="F379" s="25"/>
      <c r="G379" s="25"/>
      <c r="H379" s="25"/>
      <c r="I379" s="25"/>
      <c r="J379" s="76"/>
      <c r="K379" s="76"/>
      <c r="L379" s="65">
        <f t="shared" si="34"/>
        <v>1</v>
      </c>
      <c r="M379" s="62"/>
      <c r="N379" s="62"/>
      <c r="O379" s="62">
        <v>1</v>
      </c>
      <c r="P379" s="62"/>
    </row>
    <row r="380" spans="2:16" outlineLevel="1" x14ac:dyDescent="0.25">
      <c r="B380" s="53" t="s">
        <v>1445</v>
      </c>
      <c r="C380" s="24" t="s">
        <v>24</v>
      </c>
      <c r="D380" s="25"/>
      <c r="E380" s="25"/>
      <c r="F380" s="25"/>
      <c r="G380" s="25"/>
      <c r="H380" s="25"/>
      <c r="I380" s="25"/>
      <c r="J380" s="76"/>
      <c r="K380" s="76"/>
      <c r="L380" s="65">
        <f t="shared" si="34"/>
        <v>1</v>
      </c>
      <c r="M380" s="62"/>
      <c r="N380" s="62"/>
      <c r="O380" s="62">
        <v>1</v>
      </c>
      <c r="P380" s="62"/>
    </row>
    <row r="381" spans="2:16" outlineLevel="1" x14ac:dyDescent="0.25">
      <c r="B381" s="53" t="s">
        <v>1446</v>
      </c>
      <c r="C381" s="24" t="s">
        <v>24</v>
      </c>
      <c r="D381" s="25"/>
      <c r="E381" s="25"/>
      <c r="F381" s="25"/>
      <c r="G381" s="25"/>
      <c r="H381" s="25"/>
      <c r="I381" s="25"/>
      <c r="J381" s="76"/>
      <c r="K381" s="76"/>
      <c r="L381" s="65">
        <f t="shared" si="34"/>
        <v>1</v>
      </c>
      <c r="M381" s="62"/>
      <c r="N381" s="62"/>
      <c r="O381" s="62">
        <v>1</v>
      </c>
      <c r="P381" s="62"/>
    </row>
    <row r="382" spans="2:16" outlineLevel="1" x14ac:dyDescent="0.25">
      <c r="B382" s="53" t="s">
        <v>1447</v>
      </c>
      <c r="C382" s="24" t="s">
        <v>24</v>
      </c>
      <c r="D382" s="25"/>
      <c r="E382" s="25"/>
      <c r="F382" s="25"/>
      <c r="G382" s="25"/>
      <c r="H382" s="25"/>
      <c r="I382" s="25"/>
      <c r="J382" s="76"/>
      <c r="K382" s="76"/>
      <c r="L382" s="65">
        <f t="shared" si="34"/>
        <v>1</v>
      </c>
      <c r="M382" s="62"/>
      <c r="N382" s="62"/>
      <c r="O382" s="62">
        <v>1</v>
      </c>
      <c r="P382" s="62"/>
    </row>
    <row r="383" spans="2:16" outlineLevel="1" x14ac:dyDescent="0.25">
      <c r="B383" s="53" t="s">
        <v>1448</v>
      </c>
      <c r="C383" s="24" t="s">
        <v>24</v>
      </c>
      <c r="D383" s="25"/>
      <c r="E383" s="25"/>
      <c r="F383" s="25"/>
      <c r="G383" s="25"/>
      <c r="H383" s="25"/>
      <c r="I383" s="25"/>
      <c r="J383" s="76"/>
      <c r="K383" s="76"/>
      <c r="L383" s="65">
        <f t="shared" si="34"/>
        <v>1</v>
      </c>
      <c r="M383" s="62"/>
      <c r="N383" s="62"/>
      <c r="O383" s="62">
        <v>1</v>
      </c>
      <c r="P383" s="62"/>
    </row>
    <row r="384" spans="2:16" outlineLevel="1" x14ac:dyDescent="0.25">
      <c r="B384" s="53" t="s">
        <v>1449</v>
      </c>
      <c r="C384" s="24" t="s">
        <v>24</v>
      </c>
      <c r="D384" s="25"/>
      <c r="E384" s="25"/>
      <c r="F384" s="25"/>
      <c r="G384" s="25"/>
      <c r="H384" s="25"/>
      <c r="I384" s="25"/>
      <c r="J384" s="76"/>
      <c r="K384" s="76"/>
      <c r="L384" s="65">
        <f t="shared" si="34"/>
        <v>1</v>
      </c>
      <c r="M384" s="62"/>
      <c r="N384" s="62"/>
      <c r="O384" s="62">
        <v>1</v>
      </c>
      <c r="P384" s="62"/>
    </row>
    <row r="385" spans="2:16" outlineLevel="1" x14ac:dyDescent="0.25">
      <c r="B385" s="53" t="s">
        <v>1450</v>
      </c>
      <c r="C385" s="24" t="s">
        <v>24</v>
      </c>
      <c r="D385" s="25"/>
      <c r="E385" s="25"/>
      <c r="F385" s="25"/>
      <c r="G385" s="25"/>
      <c r="H385" s="25"/>
      <c r="I385" s="25"/>
      <c r="J385" s="76"/>
      <c r="K385" s="76"/>
      <c r="L385" s="65">
        <f t="shared" si="34"/>
        <v>1</v>
      </c>
      <c r="M385" s="62"/>
      <c r="N385" s="62"/>
      <c r="O385" s="62">
        <v>1</v>
      </c>
      <c r="P385" s="62"/>
    </row>
    <row r="386" spans="2:16" outlineLevel="1" x14ac:dyDescent="0.25">
      <c r="B386" s="53" t="s">
        <v>1451</v>
      </c>
      <c r="C386" s="24" t="s">
        <v>24</v>
      </c>
      <c r="D386" s="25"/>
      <c r="E386" s="25"/>
      <c r="F386" s="25"/>
      <c r="G386" s="25"/>
      <c r="H386" s="25"/>
      <c r="I386" s="25"/>
      <c r="J386" s="76"/>
      <c r="K386" s="76"/>
      <c r="L386" s="65">
        <f t="shared" si="34"/>
        <v>1</v>
      </c>
      <c r="M386" s="62"/>
      <c r="N386" s="62"/>
      <c r="O386" s="62">
        <v>1</v>
      </c>
      <c r="P386" s="62"/>
    </row>
    <row r="387" spans="2:16" outlineLevel="1" x14ac:dyDescent="0.25">
      <c r="B387" s="53" t="s">
        <v>1452</v>
      </c>
      <c r="C387" s="24" t="s">
        <v>24</v>
      </c>
      <c r="D387" s="25"/>
      <c r="E387" s="25"/>
      <c r="F387" s="25"/>
      <c r="G387" s="25"/>
      <c r="H387" s="25"/>
      <c r="I387" s="25"/>
      <c r="J387" s="76"/>
      <c r="K387" s="76"/>
      <c r="L387" s="65">
        <f t="shared" si="34"/>
        <v>1</v>
      </c>
      <c r="M387" s="62"/>
      <c r="N387" s="62"/>
      <c r="O387" s="62">
        <v>1</v>
      </c>
      <c r="P387" s="62"/>
    </row>
    <row r="388" spans="2:16" outlineLevel="1" x14ac:dyDescent="0.25">
      <c r="B388" s="53" t="s">
        <v>1453</v>
      </c>
      <c r="C388" s="24" t="s">
        <v>24</v>
      </c>
      <c r="D388" s="25"/>
      <c r="E388" s="25"/>
      <c r="F388" s="25"/>
      <c r="G388" s="25"/>
      <c r="H388" s="25"/>
      <c r="I388" s="25"/>
      <c r="J388" s="76"/>
      <c r="K388" s="76"/>
      <c r="L388" s="65">
        <f t="shared" si="34"/>
        <v>1</v>
      </c>
      <c r="M388" s="62"/>
      <c r="N388" s="62"/>
      <c r="O388" s="62">
        <v>1</v>
      </c>
      <c r="P388" s="62"/>
    </row>
    <row r="389" spans="2:16" outlineLevel="1" x14ac:dyDescent="0.25">
      <c r="B389" s="53" t="s">
        <v>1454</v>
      </c>
      <c r="C389" s="24" t="s">
        <v>24</v>
      </c>
      <c r="D389" s="25"/>
      <c r="E389" s="25"/>
      <c r="F389" s="25"/>
      <c r="G389" s="25"/>
      <c r="H389" s="25"/>
      <c r="I389" s="25"/>
      <c r="J389" s="76"/>
      <c r="K389" s="76"/>
      <c r="L389" s="65">
        <f t="shared" si="34"/>
        <v>1</v>
      </c>
      <c r="M389" s="62"/>
      <c r="N389" s="62"/>
      <c r="O389" s="62">
        <v>1</v>
      </c>
      <c r="P389" s="62"/>
    </row>
    <row r="390" spans="2:16" outlineLevel="1" x14ac:dyDescent="0.25">
      <c r="B390" s="53" t="s">
        <v>1455</v>
      </c>
      <c r="C390" s="24" t="s">
        <v>24</v>
      </c>
      <c r="D390" s="25"/>
      <c r="E390" s="25"/>
      <c r="F390" s="25"/>
      <c r="G390" s="25"/>
      <c r="H390" s="25"/>
      <c r="I390" s="25"/>
      <c r="J390" s="76"/>
      <c r="K390" s="76"/>
      <c r="L390" s="65">
        <f t="shared" si="34"/>
        <v>1</v>
      </c>
      <c r="M390" s="62"/>
      <c r="N390" s="62"/>
      <c r="O390" s="62">
        <v>1</v>
      </c>
      <c r="P390" s="62"/>
    </row>
    <row r="391" spans="2:16" outlineLevel="1" x14ac:dyDescent="0.25">
      <c r="B391" s="53" t="s">
        <v>1456</v>
      </c>
      <c r="C391" s="24" t="s">
        <v>24</v>
      </c>
      <c r="D391" s="25"/>
      <c r="E391" s="25"/>
      <c r="F391" s="25"/>
      <c r="G391" s="25"/>
      <c r="H391" s="25"/>
      <c r="I391" s="25"/>
      <c r="J391" s="76"/>
      <c r="K391" s="76"/>
      <c r="L391" s="65">
        <f t="shared" si="34"/>
        <v>1</v>
      </c>
      <c r="M391" s="62"/>
      <c r="N391" s="62"/>
      <c r="O391" s="62">
        <v>1</v>
      </c>
      <c r="P391" s="62"/>
    </row>
    <row r="392" spans="2:16" outlineLevel="1" x14ac:dyDescent="0.25">
      <c r="B392" s="53" t="s">
        <v>1457</v>
      </c>
      <c r="C392" s="24" t="s">
        <v>24</v>
      </c>
      <c r="D392" s="25"/>
      <c r="E392" s="25"/>
      <c r="F392" s="25"/>
      <c r="G392" s="25"/>
      <c r="H392" s="25"/>
      <c r="I392" s="25"/>
      <c r="J392" s="76"/>
      <c r="K392" s="76"/>
      <c r="L392" s="65">
        <f t="shared" si="34"/>
        <v>1</v>
      </c>
      <c r="M392" s="62"/>
      <c r="N392" s="62"/>
      <c r="O392" s="62">
        <v>1</v>
      </c>
      <c r="P392" s="62"/>
    </row>
    <row r="393" spans="2:16" outlineLevel="1" x14ac:dyDescent="0.25">
      <c r="B393" s="53" t="s">
        <v>1458</v>
      </c>
      <c r="C393" s="24" t="s">
        <v>24</v>
      </c>
      <c r="D393" s="25"/>
      <c r="E393" s="25"/>
      <c r="F393" s="25"/>
      <c r="G393" s="25"/>
      <c r="H393" s="25"/>
      <c r="I393" s="25"/>
      <c r="J393" s="76"/>
      <c r="K393" s="76"/>
      <c r="L393" s="65">
        <f t="shared" si="34"/>
        <v>1</v>
      </c>
      <c r="M393" s="62"/>
      <c r="N393" s="62"/>
      <c r="O393" s="62">
        <v>1</v>
      </c>
      <c r="P393" s="62"/>
    </row>
    <row r="394" spans="2:16" outlineLevel="1" x14ac:dyDescent="0.25">
      <c r="B394" s="53" t="s">
        <v>1459</v>
      </c>
      <c r="C394" s="24" t="s">
        <v>24</v>
      </c>
      <c r="D394" s="25"/>
      <c r="E394" s="25"/>
      <c r="F394" s="25"/>
      <c r="G394" s="25"/>
      <c r="H394" s="25"/>
      <c r="I394" s="25"/>
      <c r="J394" s="76"/>
      <c r="K394" s="76"/>
      <c r="L394" s="65">
        <f t="shared" si="34"/>
        <v>1</v>
      </c>
      <c r="M394" s="62"/>
      <c r="N394" s="62"/>
      <c r="O394" s="62">
        <v>1</v>
      </c>
      <c r="P394" s="62"/>
    </row>
    <row r="395" spans="2:16" outlineLevel="1" x14ac:dyDescent="0.25">
      <c r="B395" s="53" t="s">
        <v>1460</v>
      </c>
      <c r="C395" s="24" t="s">
        <v>24</v>
      </c>
      <c r="D395" s="25"/>
      <c r="E395" s="25"/>
      <c r="F395" s="25"/>
      <c r="G395" s="25"/>
      <c r="H395" s="25"/>
      <c r="I395" s="25"/>
      <c r="J395" s="76"/>
      <c r="K395" s="76"/>
      <c r="L395" s="65">
        <f t="shared" si="34"/>
        <v>1</v>
      </c>
      <c r="M395" s="62"/>
      <c r="N395" s="62"/>
      <c r="O395" s="62">
        <v>1</v>
      </c>
      <c r="P395" s="62"/>
    </row>
    <row r="396" spans="2:16" outlineLevel="1" x14ac:dyDescent="0.25">
      <c r="B396" s="53" t="s">
        <v>1461</v>
      </c>
      <c r="C396" s="24" t="s">
        <v>24</v>
      </c>
      <c r="D396" s="25"/>
      <c r="E396" s="25"/>
      <c r="F396" s="25"/>
      <c r="G396" s="25"/>
      <c r="H396" s="25"/>
      <c r="I396" s="25"/>
      <c r="J396" s="76"/>
      <c r="K396" s="76"/>
      <c r="L396" s="65">
        <f t="shared" si="34"/>
        <v>1</v>
      </c>
      <c r="M396" s="62"/>
      <c r="N396" s="62"/>
      <c r="O396" s="62">
        <v>1</v>
      </c>
      <c r="P396" s="62"/>
    </row>
    <row r="397" spans="2:16" outlineLevel="1" x14ac:dyDescent="0.25">
      <c r="B397" s="53" t="s">
        <v>1462</v>
      </c>
      <c r="C397" s="24" t="s">
        <v>24</v>
      </c>
      <c r="D397" s="25"/>
      <c r="E397" s="25"/>
      <c r="F397" s="25"/>
      <c r="G397" s="25"/>
      <c r="H397" s="25"/>
      <c r="I397" s="25"/>
      <c r="J397" s="76"/>
      <c r="K397" s="76"/>
      <c r="L397" s="65">
        <f t="shared" si="34"/>
        <v>1</v>
      </c>
      <c r="M397" s="62"/>
      <c r="N397" s="62"/>
      <c r="O397" s="62">
        <v>1</v>
      </c>
      <c r="P397" s="62"/>
    </row>
    <row r="398" spans="2:16" outlineLevel="1" x14ac:dyDescent="0.25">
      <c r="B398" s="53" t="s">
        <v>1463</v>
      </c>
      <c r="C398" s="24" t="s">
        <v>24</v>
      </c>
      <c r="D398" s="25"/>
      <c r="E398" s="25"/>
      <c r="F398" s="25"/>
      <c r="G398" s="25"/>
      <c r="H398" s="25"/>
      <c r="I398" s="25"/>
      <c r="J398" s="76"/>
      <c r="K398" s="76"/>
      <c r="L398" s="65">
        <f t="shared" si="34"/>
        <v>1</v>
      </c>
      <c r="M398" s="62"/>
      <c r="N398" s="62"/>
      <c r="O398" s="62">
        <v>1</v>
      </c>
      <c r="P398" s="62"/>
    </row>
    <row r="399" spans="2:16" outlineLevel="1" x14ac:dyDescent="0.25">
      <c r="B399" s="53" t="s">
        <v>1464</v>
      </c>
      <c r="C399" s="24" t="s">
        <v>24</v>
      </c>
      <c r="D399" s="25"/>
      <c r="E399" s="25"/>
      <c r="F399" s="25"/>
      <c r="G399" s="25"/>
      <c r="H399" s="25"/>
      <c r="I399" s="25"/>
      <c r="J399" s="76"/>
      <c r="K399" s="76"/>
      <c r="L399" s="65">
        <f t="shared" si="34"/>
        <v>1</v>
      </c>
      <c r="M399" s="62"/>
      <c r="N399" s="62"/>
      <c r="O399" s="62">
        <v>1</v>
      </c>
      <c r="P399" s="62"/>
    </row>
    <row r="400" spans="2:16" outlineLevel="1" x14ac:dyDescent="0.25">
      <c r="B400" s="53" t="s">
        <v>1465</v>
      </c>
      <c r="C400" s="24" t="s">
        <v>24</v>
      </c>
      <c r="D400" s="25"/>
      <c r="E400" s="25"/>
      <c r="F400" s="25"/>
      <c r="G400" s="25"/>
      <c r="H400" s="25"/>
      <c r="I400" s="25"/>
      <c r="J400" s="76"/>
      <c r="K400" s="76"/>
      <c r="L400" s="65">
        <f t="shared" si="34"/>
        <v>1</v>
      </c>
      <c r="M400" s="62"/>
      <c r="N400" s="62"/>
      <c r="O400" s="62">
        <v>1</v>
      </c>
      <c r="P400" s="62"/>
    </row>
    <row r="401" spans="2:16" outlineLevel="1" x14ac:dyDescent="0.25">
      <c r="B401" s="53" t="s">
        <v>1466</v>
      </c>
      <c r="C401" s="24" t="s">
        <v>24</v>
      </c>
      <c r="D401" s="25"/>
      <c r="E401" s="25"/>
      <c r="F401" s="25"/>
      <c r="G401" s="25"/>
      <c r="H401" s="25"/>
      <c r="I401" s="25"/>
      <c r="J401" s="76"/>
      <c r="K401" s="76"/>
      <c r="L401" s="65">
        <f t="shared" si="34"/>
        <v>1</v>
      </c>
      <c r="M401" s="62"/>
      <c r="N401" s="62"/>
      <c r="O401" s="62">
        <v>1</v>
      </c>
      <c r="P401" s="62"/>
    </row>
    <row r="402" spans="2:16" outlineLevel="1" x14ac:dyDescent="0.25">
      <c r="B402" s="53" t="s">
        <v>1467</v>
      </c>
      <c r="C402" s="24" t="s">
        <v>24</v>
      </c>
      <c r="D402" s="25"/>
      <c r="E402" s="25"/>
      <c r="F402" s="25"/>
      <c r="G402" s="25"/>
      <c r="H402" s="25"/>
      <c r="I402" s="25"/>
      <c r="J402" s="76"/>
      <c r="K402" s="76"/>
      <c r="L402" s="65">
        <f t="shared" si="34"/>
        <v>1</v>
      </c>
      <c r="M402" s="62"/>
      <c r="N402" s="62"/>
      <c r="O402" s="62">
        <v>1</v>
      </c>
      <c r="P402" s="62"/>
    </row>
    <row r="403" spans="2:16" outlineLevel="1" x14ac:dyDescent="0.25">
      <c r="B403" s="53" t="s">
        <v>1468</v>
      </c>
      <c r="C403" s="24" t="s">
        <v>24</v>
      </c>
      <c r="D403" s="25"/>
      <c r="E403" s="25"/>
      <c r="F403" s="25"/>
      <c r="G403" s="25"/>
      <c r="H403" s="25"/>
      <c r="I403" s="25"/>
      <c r="J403" s="76"/>
      <c r="K403" s="76"/>
      <c r="L403" s="65">
        <f t="shared" si="34"/>
        <v>1</v>
      </c>
      <c r="M403" s="62"/>
      <c r="N403" s="62"/>
      <c r="O403" s="62">
        <v>1</v>
      </c>
      <c r="P403" s="62"/>
    </row>
    <row r="404" spans="2:16" outlineLevel="1" x14ac:dyDescent="0.25">
      <c r="B404" s="53" t="s">
        <v>1469</v>
      </c>
      <c r="C404" s="24" t="s">
        <v>24</v>
      </c>
      <c r="D404" s="25"/>
      <c r="E404" s="25"/>
      <c r="F404" s="25"/>
      <c r="G404" s="25"/>
      <c r="H404" s="25"/>
      <c r="I404" s="25"/>
      <c r="J404" s="76"/>
      <c r="K404" s="76"/>
      <c r="L404" s="65">
        <f t="shared" si="34"/>
        <v>1</v>
      </c>
      <c r="M404" s="62"/>
      <c r="N404" s="62"/>
      <c r="O404" s="62">
        <v>1</v>
      </c>
      <c r="P404" s="62"/>
    </row>
    <row r="405" spans="2:16" outlineLevel="1" x14ac:dyDescent="0.25">
      <c r="B405" s="53" t="s">
        <v>1470</v>
      </c>
      <c r="C405" s="24" t="s">
        <v>24</v>
      </c>
      <c r="D405" s="25"/>
      <c r="E405" s="25"/>
      <c r="F405" s="25"/>
      <c r="G405" s="25"/>
      <c r="H405" s="25"/>
      <c r="I405" s="25"/>
      <c r="J405" s="76"/>
      <c r="K405" s="76"/>
      <c r="L405" s="65">
        <f t="shared" si="34"/>
        <v>1</v>
      </c>
      <c r="M405" s="62"/>
      <c r="N405" s="62"/>
      <c r="O405" s="62">
        <v>1</v>
      </c>
      <c r="P405" s="62"/>
    </row>
    <row r="406" spans="2:16" outlineLevel="1" x14ac:dyDescent="0.25">
      <c r="B406" s="53" t="s">
        <v>1471</v>
      </c>
      <c r="C406" s="24" t="s">
        <v>24</v>
      </c>
      <c r="D406" s="25"/>
      <c r="E406" s="25"/>
      <c r="F406" s="25"/>
      <c r="G406" s="25"/>
      <c r="H406" s="25"/>
      <c r="I406" s="25"/>
      <c r="J406" s="76"/>
      <c r="K406" s="76"/>
      <c r="L406" s="65">
        <f t="shared" si="34"/>
        <v>1</v>
      </c>
      <c r="M406" s="62"/>
      <c r="N406" s="62"/>
      <c r="O406" s="62">
        <v>1</v>
      </c>
      <c r="P406" s="62"/>
    </row>
    <row r="407" spans="2:16" outlineLevel="1" x14ac:dyDescent="0.25">
      <c r="B407" s="53" t="s">
        <v>1472</v>
      </c>
      <c r="C407" s="24" t="s">
        <v>24</v>
      </c>
      <c r="D407" s="25"/>
      <c r="E407" s="25"/>
      <c r="F407" s="25"/>
      <c r="G407" s="25"/>
      <c r="H407" s="25"/>
      <c r="I407" s="25"/>
      <c r="J407" s="76"/>
      <c r="K407" s="76"/>
      <c r="L407" s="65">
        <f t="shared" ref="L407:L470" si="35">SUM(M407:P407)</f>
        <v>1</v>
      </c>
      <c r="M407" s="62"/>
      <c r="N407" s="62"/>
      <c r="O407" s="62">
        <v>1</v>
      </c>
      <c r="P407" s="62"/>
    </row>
    <row r="408" spans="2:16" outlineLevel="1" x14ac:dyDescent="0.25">
      <c r="B408" s="53" t="s">
        <v>1473</v>
      </c>
      <c r="C408" s="24" t="s">
        <v>24</v>
      </c>
      <c r="D408" s="25"/>
      <c r="E408" s="25"/>
      <c r="F408" s="25"/>
      <c r="G408" s="25"/>
      <c r="H408" s="25"/>
      <c r="I408" s="25"/>
      <c r="J408" s="76"/>
      <c r="K408" s="76"/>
      <c r="L408" s="65">
        <f t="shared" si="35"/>
        <v>1</v>
      </c>
      <c r="M408" s="62"/>
      <c r="N408" s="62"/>
      <c r="O408" s="62">
        <v>1</v>
      </c>
      <c r="P408" s="62"/>
    </row>
    <row r="409" spans="2:16" outlineLevel="1" x14ac:dyDescent="0.25">
      <c r="B409" s="53" t="s">
        <v>1474</v>
      </c>
      <c r="C409" s="24" t="s">
        <v>24</v>
      </c>
      <c r="D409" s="25"/>
      <c r="E409" s="25"/>
      <c r="F409" s="25"/>
      <c r="G409" s="25"/>
      <c r="H409" s="25"/>
      <c r="I409" s="25"/>
      <c r="J409" s="76"/>
      <c r="K409" s="76"/>
      <c r="L409" s="65">
        <f t="shared" si="35"/>
        <v>1</v>
      </c>
      <c r="M409" s="62"/>
      <c r="N409" s="62"/>
      <c r="O409" s="62">
        <v>1</v>
      </c>
      <c r="P409" s="62"/>
    </row>
    <row r="410" spans="2:16" outlineLevel="1" x14ac:dyDescent="0.25">
      <c r="B410" s="53" t="s">
        <v>1475</v>
      </c>
      <c r="C410" s="24" t="s">
        <v>24</v>
      </c>
      <c r="D410" s="25"/>
      <c r="E410" s="25"/>
      <c r="F410" s="25"/>
      <c r="G410" s="25"/>
      <c r="H410" s="25"/>
      <c r="I410" s="25"/>
      <c r="J410" s="76"/>
      <c r="K410" s="76"/>
      <c r="L410" s="65">
        <f t="shared" si="35"/>
        <v>1</v>
      </c>
      <c r="M410" s="62"/>
      <c r="N410" s="62"/>
      <c r="O410" s="62">
        <v>1</v>
      </c>
      <c r="P410" s="62"/>
    </row>
    <row r="411" spans="2:16" outlineLevel="1" x14ac:dyDescent="0.25">
      <c r="B411" s="53" t="s">
        <v>1476</v>
      </c>
      <c r="C411" s="24" t="s">
        <v>24</v>
      </c>
      <c r="D411" s="25"/>
      <c r="E411" s="25"/>
      <c r="F411" s="25"/>
      <c r="G411" s="25"/>
      <c r="H411" s="25"/>
      <c r="I411" s="25"/>
      <c r="J411" s="76"/>
      <c r="K411" s="76"/>
      <c r="L411" s="65">
        <f t="shared" si="35"/>
        <v>1</v>
      </c>
      <c r="M411" s="62"/>
      <c r="N411" s="62"/>
      <c r="O411" s="62">
        <v>1</v>
      </c>
      <c r="P411" s="62"/>
    </row>
    <row r="412" spans="2:16" outlineLevel="1" x14ac:dyDescent="0.25">
      <c r="B412" s="53" t="s">
        <v>1477</v>
      </c>
      <c r="C412" s="24" t="s">
        <v>24</v>
      </c>
      <c r="D412" s="25"/>
      <c r="E412" s="25"/>
      <c r="F412" s="25"/>
      <c r="G412" s="25"/>
      <c r="H412" s="25"/>
      <c r="I412" s="25"/>
      <c r="J412" s="76"/>
      <c r="K412" s="76"/>
      <c r="L412" s="65">
        <f t="shared" si="35"/>
        <v>1</v>
      </c>
      <c r="M412" s="62"/>
      <c r="N412" s="62"/>
      <c r="O412" s="62">
        <v>1</v>
      </c>
      <c r="P412" s="62"/>
    </row>
    <row r="413" spans="2:16" outlineLevel="1" x14ac:dyDescent="0.25">
      <c r="B413" s="53" t="s">
        <v>1478</v>
      </c>
      <c r="C413" s="24" t="s">
        <v>24</v>
      </c>
      <c r="D413" s="25"/>
      <c r="E413" s="25"/>
      <c r="F413" s="25"/>
      <c r="G413" s="25"/>
      <c r="H413" s="25"/>
      <c r="I413" s="25"/>
      <c r="J413" s="76"/>
      <c r="K413" s="76"/>
      <c r="L413" s="65">
        <f t="shared" si="35"/>
        <v>1</v>
      </c>
      <c r="M413" s="62"/>
      <c r="N413" s="62"/>
      <c r="O413" s="62">
        <v>1</v>
      </c>
      <c r="P413" s="62"/>
    </row>
    <row r="414" spans="2:16" outlineLevel="1" x14ac:dyDescent="0.25">
      <c r="B414" s="53" t="s">
        <v>1479</v>
      </c>
      <c r="C414" s="24" t="s">
        <v>24</v>
      </c>
      <c r="D414" s="25"/>
      <c r="E414" s="25"/>
      <c r="F414" s="25"/>
      <c r="G414" s="25"/>
      <c r="H414" s="25"/>
      <c r="I414" s="25"/>
      <c r="J414" s="76"/>
      <c r="K414" s="76"/>
      <c r="L414" s="65">
        <f t="shared" si="35"/>
        <v>1</v>
      </c>
      <c r="M414" s="62"/>
      <c r="N414" s="62"/>
      <c r="O414" s="62">
        <v>1</v>
      </c>
      <c r="P414" s="62"/>
    </row>
    <row r="415" spans="2:16" outlineLevel="1" x14ac:dyDescent="0.25">
      <c r="B415" s="53" t="s">
        <v>1480</v>
      </c>
      <c r="C415" s="24" t="s">
        <v>24</v>
      </c>
      <c r="D415" s="25"/>
      <c r="E415" s="25"/>
      <c r="F415" s="25"/>
      <c r="G415" s="25"/>
      <c r="H415" s="25"/>
      <c r="I415" s="25"/>
      <c r="J415" s="76"/>
      <c r="K415" s="76"/>
      <c r="L415" s="65">
        <f t="shared" si="35"/>
        <v>1</v>
      </c>
      <c r="M415" s="62"/>
      <c r="N415" s="62"/>
      <c r="O415" s="62">
        <v>1</v>
      </c>
      <c r="P415" s="62"/>
    </row>
    <row r="416" spans="2:16" outlineLevel="1" x14ac:dyDescent="0.25">
      <c r="B416" s="53" t="s">
        <v>1481</v>
      </c>
      <c r="C416" s="24" t="s">
        <v>24</v>
      </c>
      <c r="D416" s="25"/>
      <c r="E416" s="25"/>
      <c r="F416" s="25"/>
      <c r="G416" s="25"/>
      <c r="H416" s="25"/>
      <c r="I416" s="25"/>
      <c r="J416" s="76"/>
      <c r="K416" s="76"/>
      <c r="L416" s="65">
        <f t="shared" si="35"/>
        <v>1</v>
      </c>
      <c r="M416" s="62"/>
      <c r="N416" s="62"/>
      <c r="O416" s="62">
        <v>1</v>
      </c>
      <c r="P416" s="62"/>
    </row>
    <row r="417" spans="2:16" outlineLevel="1" x14ac:dyDescent="0.25">
      <c r="B417" s="53" t="s">
        <v>1482</v>
      </c>
      <c r="C417" s="24" t="s">
        <v>24</v>
      </c>
      <c r="D417" s="25"/>
      <c r="E417" s="25"/>
      <c r="F417" s="25"/>
      <c r="G417" s="25"/>
      <c r="H417" s="25"/>
      <c r="I417" s="25"/>
      <c r="J417" s="76"/>
      <c r="K417" s="76"/>
      <c r="L417" s="65">
        <f t="shared" si="35"/>
        <v>1</v>
      </c>
      <c r="M417" s="62"/>
      <c r="N417" s="62"/>
      <c r="O417" s="62">
        <v>1</v>
      </c>
      <c r="P417" s="62"/>
    </row>
    <row r="418" spans="2:16" outlineLevel="1" x14ac:dyDescent="0.25">
      <c r="B418" s="53" t="s">
        <v>1483</v>
      </c>
      <c r="C418" s="24" t="s">
        <v>24</v>
      </c>
      <c r="D418" s="25"/>
      <c r="E418" s="25"/>
      <c r="F418" s="25"/>
      <c r="G418" s="25"/>
      <c r="H418" s="25"/>
      <c r="I418" s="25"/>
      <c r="J418" s="76"/>
      <c r="K418" s="76"/>
      <c r="L418" s="65">
        <f t="shared" si="35"/>
        <v>1</v>
      </c>
      <c r="M418" s="62"/>
      <c r="N418" s="62"/>
      <c r="O418" s="62">
        <v>1</v>
      </c>
      <c r="P418" s="62"/>
    </row>
    <row r="419" spans="2:16" outlineLevel="1" x14ac:dyDescent="0.25">
      <c r="B419" s="53" t="s">
        <v>1484</v>
      </c>
      <c r="C419" s="24" t="s">
        <v>24</v>
      </c>
      <c r="D419" s="25"/>
      <c r="E419" s="25"/>
      <c r="F419" s="25"/>
      <c r="G419" s="25"/>
      <c r="H419" s="25"/>
      <c r="I419" s="25"/>
      <c r="J419" s="76"/>
      <c r="K419" s="76"/>
      <c r="L419" s="65">
        <f t="shared" si="35"/>
        <v>1</v>
      </c>
      <c r="M419" s="62"/>
      <c r="N419" s="62"/>
      <c r="O419" s="62">
        <v>1</v>
      </c>
      <c r="P419" s="62"/>
    </row>
    <row r="420" spans="2:16" outlineLevel="1" x14ac:dyDescent="0.25">
      <c r="B420" s="53" t="s">
        <v>1485</v>
      </c>
      <c r="C420" s="24" t="s">
        <v>24</v>
      </c>
      <c r="D420" s="25"/>
      <c r="E420" s="25"/>
      <c r="F420" s="25"/>
      <c r="G420" s="25"/>
      <c r="H420" s="25"/>
      <c r="I420" s="25"/>
      <c r="J420" s="76"/>
      <c r="K420" s="76"/>
      <c r="L420" s="65">
        <f t="shared" si="35"/>
        <v>1</v>
      </c>
      <c r="M420" s="62"/>
      <c r="N420" s="62"/>
      <c r="O420" s="62">
        <v>1</v>
      </c>
      <c r="P420" s="62"/>
    </row>
    <row r="421" spans="2:16" outlineLevel="1" x14ac:dyDescent="0.25">
      <c r="B421" s="53" t="s">
        <v>1486</v>
      </c>
      <c r="C421" s="24" t="s">
        <v>24</v>
      </c>
      <c r="D421" s="25"/>
      <c r="E421" s="25"/>
      <c r="F421" s="25"/>
      <c r="G421" s="25"/>
      <c r="H421" s="25"/>
      <c r="I421" s="25"/>
      <c r="J421" s="76"/>
      <c r="K421" s="76"/>
      <c r="L421" s="65">
        <f t="shared" si="35"/>
        <v>1</v>
      </c>
      <c r="M421" s="62"/>
      <c r="N421" s="62"/>
      <c r="O421" s="62">
        <v>1</v>
      </c>
      <c r="P421" s="62"/>
    </row>
    <row r="422" spans="2:16" outlineLevel="1" x14ac:dyDescent="0.25">
      <c r="B422" s="53" t="s">
        <v>1487</v>
      </c>
      <c r="C422" s="24" t="s">
        <v>24</v>
      </c>
      <c r="D422" s="25"/>
      <c r="E422" s="25"/>
      <c r="F422" s="25"/>
      <c r="G422" s="25"/>
      <c r="H422" s="25"/>
      <c r="I422" s="25"/>
      <c r="J422" s="76"/>
      <c r="K422" s="76"/>
      <c r="L422" s="65">
        <f t="shared" si="35"/>
        <v>1</v>
      </c>
      <c r="M422" s="62"/>
      <c r="N422" s="62"/>
      <c r="O422" s="62">
        <v>1</v>
      </c>
      <c r="P422" s="62"/>
    </row>
    <row r="423" spans="2:16" outlineLevel="1" x14ac:dyDescent="0.25">
      <c r="B423" s="53" t="s">
        <v>1488</v>
      </c>
      <c r="C423" s="24" t="s">
        <v>24</v>
      </c>
      <c r="D423" s="25"/>
      <c r="E423" s="25"/>
      <c r="F423" s="25"/>
      <c r="G423" s="25"/>
      <c r="H423" s="25"/>
      <c r="I423" s="25"/>
      <c r="J423" s="76"/>
      <c r="K423" s="76"/>
      <c r="L423" s="65">
        <f t="shared" si="35"/>
        <v>1</v>
      </c>
      <c r="M423" s="62"/>
      <c r="N423" s="62"/>
      <c r="O423" s="62">
        <v>1</v>
      </c>
      <c r="P423" s="62"/>
    </row>
    <row r="424" spans="2:16" outlineLevel="1" x14ac:dyDescent="0.25">
      <c r="B424" s="53" t="s">
        <v>1489</v>
      </c>
      <c r="C424" s="24" t="s">
        <v>24</v>
      </c>
      <c r="D424" s="25"/>
      <c r="E424" s="25"/>
      <c r="F424" s="25"/>
      <c r="G424" s="25"/>
      <c r="H424" s="25"/>
      <c r="I424" s="25"/>
      <c r="J424" s="76"/>
      <c r="K424" s="76"/>
      <c r="L424" s="65">
        <f t="shared" si="35"/>
        <v>1</v>
      </c>
      <c r="M424" s="62"/>
      <c r="N424" s="62"/>
      <c r="O424" s="62">
        <v>1</v>
      </c>
      <c r="P424" s="62"/>
    </row>
    <row r="425" spans="2:16" outlineLevel="1" x14ac:dyDescent="0.25">
      <c r="B425" s="53" t="s">
        <v>1490</v>
      </c>
      <c r="C425" s="24" t="s">
        <v>24</v>
      </c>
      <c r="D425" s="25"/>
      <c r="E425" s="25"/>
      <c r="F425" s="25"/>
      <c r="G425" s="25"/>
      <c r="H425" s="25"/>
      <c r="I425" s="25"/>
      <c r="J425" s="76"/>
      <c r="K425" s="76"/>
      <c r="L425" s="65">
        <f t="shared" si="35"/>
        <v>1</v>
      </c>
      <c r="M425" s="62"/>
      <c r="N425" s="62"/>
      <c r="O425" s="62">
        <v>1</v>
      </c>
      <c r="P425" s="62"/>
    </row>
    <row r="426" spans="2:16" outlineLevel="1" x14ac:dyDescent="0.25">
      <c r="B426" s="53" t="s">
        <v>1491</v>
      </c>
      <c r="C426" s="24" t="s">
        <v>24</v>
      </c>
      <c r="D426" s="25"/>
      <c r="E426" s="25"/>
      <c r="F426" s="25"/>
      <c r="G426" s="25"/>
      <c r="H426" s="25"/>
      <c r="I426" s="25"/>
      <c r="J426" s="76"/>
      <c r="K426" s="76"/>
      <c r="L426" s="65">
        <f t="shared" si="35"/>
        <v>1</v>
      </c>
      <c r="M426" s="62"/>
      <c r="N426" s="62"/>
      <c r="O426" s="62">
        <v>1</v>
      </c>
      <c r="P426" s="62"/>
    </row>
    <row r="427" spans="2:16" outlineLevel="1" x14ac:dyDescent="0.25">
      <c r="B427" s="53" t="s">
        <v>1492</v>
      </c>
      <c r="C427" s="24" t="s">
        <v>24</v>
      </c>
      <c r="D427" s="25"/>
      <c r="E427" s="25"/>
      <c r="F427" s="25"/>
      <c r="G427" s="25"/>
      <c r="H427" s="25"/>
      <c r="I427" s="25"/>
      <c r="J427" s="76"/>
      <c r="K427" s="76"/>
      <c r="L427" s="65">
        <f t="shared" si="35"/>
        <v>1</v>
      </c>
      <c r="M427" s="62"/>
      <c r="N427" s="62"/>
      <c r="O427" s="62">
        <v>1</v>
      </c>
      <c r="P427" s="62"/>
    </row>
    <row r="428" spans="2:16" outlineLevel="1" x14ac:dyDescent="0.25">
      <c r="B428" s="53" t="s">
        <v>1493</v>
      </c>
      <c r="C428" s="24" t="s">
        <v>24</v>
      </c>
      <c r="D428" s="25"/>
      <c r="E428" s="25"/>
      <c r="F428" s="25"/>
      <c r="G428" s="25"/>
      <c r="H428" s="25"/>
      <c r="I428" s="25"/>
      <c r="J428" s="76"/>
      <c r="K428" s="76"/>
      <c r="L428" s="65">
        <f t="shared" si="35"/>
        <v>1</v>
      </c>
      <c r="M428" s="62"/>
      <c r="N428" s="62"/>
      <c r="O428" s="62">
        <v>1</v>
      </c>
      <c r="P428" s="62"/>
    </row>
    <row r="429" spans="2:16" outlineLevel="1" x14ac:dyDescent="0.25">
      <c r="B429" s="53" t="s">
        <v>1494</v>
      </c>
      <c r="C429" s="24" t="s">
        <v>24</v>
      </c>
      <c r="D429" s="25"/>
      <c r="E429" s="25"/>
      <c r="F429" s="25"/>
      <c r="G429" s="25"/>
      <c r="H429" s="25"/>
      <c r="I429" s="25"/>
      <c r="J429" s="76"/>
      <c r="K429" s="76"/>
      <c r="L429" s="65">
        <f t="shared" si="35"/>
        <v>1</v>
      </c>
      <c r="M429" s="62"/>
      <c r="N429" s="62"/>
      <c r="O429" s="62">
        <v>1</v>
      </c>
      <c r="P429" s="62"/>
    </row>
    <row r="430" spans="2:16" outlineLevel="1" x14ac:dyDescent="0.25">
      <c r="B430" s="53" t="s">
        <v>1495</v>
      </c>
      <c r="C430" s="24" t="s">
        <v>24</v>
      </c>
      <c r="D430" s="25"/>
      <c r="E430" s="25"/>
      <c r="F430" s="25"/>
      <c r="G430" s="25"/>
      <c r="H430" s="25"/>
      <c r="I430" s="25"/>
      <c r="J430" s="76"/>
      <c r="K430" s="76"/>
      <c r="L430" s="65">
        <f t="shared" si="35"/>
        <v>1</v>
      </c>
      <c r="M430" s="62"/>
      <c r="N430" s="62"/>
      <c r="O430" s="62">
        <v>1</v>
      </c>
      <c r="P430" s="62"/>
    </row>
    <row r="431" spans="2:16" outlineLevel="1" x14ac:dyDescent="0.25">
      <c r="B431" s="53" t="s">
        <v>1496</v>
      </c>
      <c r="C431" s="24" t="s">
        <v>24</v>
      </c>
      <c r="D431" s="25"/>
      <c r="E431" s="25"/>
      <c r="F431" s="25"/>
      <c r="G431" s="25"/>
      <c r="H431" s="25"/>
      <c r="I431" s="25"/>
      <c r="J431" s="76"/>
      <c r="K431" s="76"/>
      <c r="L431" s="65">
        <f t="shared" si="35"/>
        <v>1</v>
      </c>
      <c r="M431" s="62"/>
      <c r="N431" s="62"/>
      <c r="O431" s="62">
        <v>1</v>
      </c>
      <c r="P431" s="62"/>
    </row>
    <row r="432" spans="2:16" outlineLevel="1" x14ac:dyDescent="0.25">
      <c r="B432" s="53" t="s">
        <v>1497</v>
      </c>
      <c r="C432" s="24" t="s">
        <v>24</v>
      </c>
      <c r="D432" s="25"/>
      <c r="E432" s="25"/>
      <c r="F432" s="25"/>
      <c r="G432" s="25"/>
      <c r="H432" s="25"/>
      <c r="I432" s="25"/>
      <c r="J432" s="76"/>
      <c r="K432" s="76"/>
      <c r="L432" s="65">
        <f t="shared" si="35"/>
        <v>1</v>
      </c>
      <c r="M432" s="62"/>
      <c r="N432" s="62"/>
      <c r="O432" s="62">
        <v>1</v>
      </c>
      <c r="P432" s="62"/>
    </row>
    <row r="433" spans="2:16" outlineLevel="1" x14ac:dyDescent="0.25">
      <c r="B433" s="53" t="s">
        <v>1498</v>
      </c>
      <c r="C433" s="24" t="s">
        <v>24</v>
      </c>
      <c r="D433" s="25"/>
      <c r="E433" s="25"/>
      <c r="F433" s="25"/>
      <c r="G433" s="25"/>
      <c r="H433" s="25"/>
      <c r="I433" s="25"/>
      <c r="J433" s="76"/>
      <c r="K433" s="76"/>
      <c r="L433" s="65">
        <f t="shared" si="35"/>
        <v>1</v>
      </c>
      <c r="M433" s="62"/>
      <c r="N433" s="62"/>
      <c r="O433" s="62">
        <v>1</v>
      </c>
      <c r="P433" s="62"/>
    </row>
    <row r="434" spans="2:16" outlineLevel="1" x14ac:dyDescent="0.25">
      <c r="B434" s="53" t="s">
        <v>1499</v>
      </c>
      <c r="C434" s="24" t="s">
        <v>24</v>
      </c>
      <c r="D434" s="25"/>
      <c r="E434" s="25"/>
      <c r="F434" s="25"/>
      <c r="G434" s="25"/>
      <c r="H434" s="25"/>
      <c r="I434" s="25"/>
      <c r="J434" s="76"/>
      <c r="K434" s="76"/>
      <c r="L434" s="65">
        <f t="shared" si="35"/>
        <v>1</v>
      </c>
      <c r="M434" s="62"/>
      <c r="N434" s="62"/>
      <c r="O434" s="62">
        <v>1</v>
      </c>
      <c r="P434" s="62"/>
    </row>
    <row r="435" spans="2:16" outlineLevel="1" x14ac:dyDescent="0.25">
      <c r="B435" s="53" t="s">
        <v>1500</v>
      </c>
      <c r="C435" s="24" t="s">
        <v>24</v>
      </c>
      <c r="D435" s="25"/>
      <c r="E435" s="25"/>
      <c r="F435" s="25"/>
      <c r="G435" s="25"/>
      <c r="H435" s="25"/>
      <c r="I435" s="25"/>
      <c r="J435" s="76"/>
      <c r="K435" s="76"/>
      <c r="L435" s="65">
        <f t="shared" si="35"/>
        <v>1</v>
      </c>
      <c r="M435" s="62"/>
      <c r="N435" s="62"/>
      <c r="O435" s="62">
        <v>1</v>
      </c>
      <c r="P435" s="62"/>
    </row>
    <row r="436" spans="2:16" outlineLevel="1" x14ac:dyDescent="0.25">
      <c r="B436" s="53" t="s">
        <v>1501</v>
      </c>
      <c r="C436" s="24" t="s">
        <v>24</v>
      </c>
      <c r="D436" s="25"/>
      <c r="E436" s="25"/>
      <c r="F436" s="25"/>
      <c r="G436" s="25"/>
      <c r="H436" s="25"/>
      <c r="I436" s="25"/>
      <c r="J436" s="76"/>
      <c r="K436" s="76"/>
      <c r="L436" s="65">
        <f t="shared" si="35"/>
        <v>1</v>
      </c>
      <c r="M436" s="62"/>
      <c r="N436" s="62"/>
      <c r="O436" s="62">
        <v>1</v>
      </c>
      <c r="P436" s="62"/>
    </row>
    <row r="437" spans="2:16" outlineLevel="1" x14ac:dyDescent="0.25">
      <c r="B437" s="53" t="s">
        <v>1502</v>
      </c>
      <c r="C437" s="24" t="s">
        <v>24</v>
      </c>
      <c r="D437" s="25"/>
      <c r="E437" s="25"/>
      <c r="F437" s="25"/>
      <c r="G437" s="25"/>
      <c r="H437" s="25"/>
      <c r="I437" s="25"/>
      <c r="J437" s="76"/>
      <c r="K437" s="76"/>
      <c r="L437" s="65">
        <f t="shared" si="35"/>
        <v>1</v>
      </c>
      <c r="M437" s="62"/>
      <c r="N437" s="62"/>
      <c r="O437" s="62">
        <v>1</v>
      </c>
      <c r="P437" s="62"/>
    </row>
    <row r="438" spans="2:16" outlineLevel="1" x14ac:dyDescent="0.25">
      <c r="B438" s="53" t="s">
        <v>1503</v>
      </c>
      <c r="C438" s="24" t="s">
        <v>24</v>
      </c>
      <c r="D438" s="25"/>
      <c r="E438" s="25"/>
      <c r="F438" s="25"/>
      <c r="G438" s="25"/>
      <c r="H438" s="25"/>
      <c r="I438" s="25"/>
      <c r="J438" s="76"/>
      <c r="K438" s="76"/>
      <c r="L438" s="65">
        <f t="shared" si="35"/>
        <v>1</v>
      </c>
      <c r="M438" s="62"/>
      <c r="N438" s="62"/>
      <c r="O438" s="62">
        <v>1</v>
      </c>
      <c r="P438" s="62"/>
    </row>
    <row r="439" spans="2:16" outlineLevel="1" x14ac:dyDescent="0.25">
      <c r="B439" s="53" t="s">
        <v>1504</v>
      </c>
      <c r="C439" s="24" t="s">
        <v>24</v>
      </c>
      <c r="D439" s="25"/>
      <c r="E439" s="25"/>
      <c r="F439" s="25"/>
      <c r="G439" s="25"/>
      <c r="H439" s="25"/>
      <c r="I439" s="25"/>
      <c r="J439" s="76"/>
      <c r="K439" s="76"/>
      <c r="L439" s="65">
        <f t="shared" si="35"/>
        <v>1</v>
      </c>
      <c r="M439" s="62"/>
      <c r="N439" s="62"/>
      <c r="O439" s="62">
        <v>1</v>
      </c>
      <c r="P439" s="62"/>
    </row>
    <row r="440" spans="2:16" outlineLevel="1" x14ac:dyDescent="0.25">
      <c r="B440" s="53" t="s">
        <v>1505</v>
      </c>
      <c r="C440" s="24" t="s">
        <v>24</v>
      </c>
      <c r="D440" s="25"/>
      <c r="E440" s="25"/>
      <c r="F440" s="25"/>
      <c r="G440" s="25"/>
      <c r="H440" s="25"/>
      <c r="I440" s="25"/>
      <c r="J440" s="76"/>
      <c r="K440" s="76"/>
      <c r="L440" s="65">
        <f t="shared" si="35"/>
        <v>1</v>
      </c>
      <c r="M440" s="62"/>
      <c r="N440" s="62"/>
      <c r="O440" s="62">
        <v>1</v>
      </c>
      <c r="P440" s="62"/>
    </row>
    <row r="441" spans="2:16" outlineLevel="1" x14ac:dyDescent="0.25">
      <c r="B441" s="53" t="s">
        <v>1506</v>
      </c>
      <c r="C441" s="24" t="s">
        <v>24</v>
      </c>
      <c r="D441" s="25"/>
      <c r="E441" s="25"/>
      <c r="F441" s="25"/>
      <c r="G441" s="25"/>
      <c r="H441" s="25"/>
      <c r="I441" s="25"/>
      <c r="J441" s="76"/>
      <c r="K441" s="76"/>
      <c r="L441" s="65">
        <f t="shared" si="35"/>
        <v>1</v>
      </c>
      <c r="M441" s="62"/>
      <c r="N441" s="62"/>
      <c r="O441" s="62">
        <v>1</v>
      </c>
      <c r="P441" s="62"/>
    </row>
    <row r="442" spans="2:16" outlineLevel="1" x14ac:dyDescent="0.25">
      <c r="B442" s="53" t="s">
        <v>1507</v>
      </c>
      <c r="C442" s="24" t="s">
        <v>24</v>
      </c>
      <c r="D442" s="25"/>
      <c r="E442" s="25"/>
      <c r="F442" s="25"/>
      <c r="G442" s="25"/>
      <c r="H442" s="25"/>
      <c r="I442" s="25"/>
      <c r="J442" s="76"/>
      <c r="K442" s="76"/>
      <c r="L442" s="65">
        <f t="shared" si="35"/>
        <v>1</v>
      </c>
      <c r="M442" s="62"/>
      <c r="N442" s="62"/>
      <c r="O442" s="62">
        <v>1</v>
      </c>
      <c r="P442" s="62"/>
    </row>
    <row r="443" spans="2:16" outlineLevel="1" x14ac:dyDescent="0.25">
      <c r="B443" s="53" t="s">
        <v>1508</v>
      </c>
      <c r="C443" s="24" t="s">
        <v>24</v>
      </c>
      <c r="D443" s="25"/>
      <c r="E443" s="25"/>
      <c r="F443" s="25"/>
      <c r="G443" s="25"/>
      <c r="H443" s="25"/>
      <c r="I443" s="25"/>
      <c r="J443" s="76"/>
      <c r="K443" s="76"/>
      <c r="L443" s="65">
        <f t="shared" si="35"/>
        <v>1</v>
      </c>
      <c r="M443" s="62"/>
      <c r="N443" s="62"/>
      <c r="O443" s="62">
        <v>1</v>
      </c>
      <c r="P443" s="62"/>
    </row>
    <row r="444" spans="2:16" outlineLevel="1" x14ac:dyDescent="0.25">
      <c r="B444" s="53" t="s">
        <v>1509</v>
      </c>
      <c r="C444" s="24" t="s">
        <v>24</v>
      </c>
      <c r="D444" s="25"/>
      <c r="E444" s="25"/>
      <c r="F444" s="25"/>
      <c r="G444" s="25"/>
      <c r="H444" s="25"/>
      <c r="I444" s="25"/>
      <c r="J444" s="76"/>
      <c r="K444" s="76"/>
      <c r="L444" s="65">
        <f t="shared" si="35"/>
        <v>1</v>
      </c>
      <c r="M444" s="62"/>
      <c r="N444" s="62"/>
      <c r="O444" s="62">
        <v>1</v>
      </c>
      <c r="P444" s="62"/>
    </row>
    <row r="445" spans="2:16" outlineLevel="1" x14ac:dyDescent="0.25">
      <c r="B445" s="53" t="s">
        <v>1510</v>
      </c>
      <c r="C445" s="24" t="s">
        <v>24</v>
      </c>
      <c r="D445" s="25"/>
      <c r="E445" s="25"/>
      <c r="F445" s="25"/>
      <c r="G445" s="25"/>
      <c r="H445" s="25"/>
      <c r="I445" s="25"/>
      <c r="J445" s="76"/>
      <c r="K445" s="76"/>
      <c r="L445" s="65">
        <f t="shared" si="35"/>
        <v>1</v>
      </c>
      <c r="M445" s="62"/>
      <c r="N445" s="62"/>
      <c r="O445" s="62">
        <v>1</v>
      </c>
      <c r="P445" s="62"/>
    </row>
    <row r="446" spans="2:16" outlineLevel="1" x14ac:dyDescent="0.25">
      <c r="B446" s="53" t="s">
        <v>1511</v>
      </c>
      <c r="C446" s="24" t="s">
        <v>24</v>
      </c>
      <c r="D446" s="25"/>
      <c r="E446" s="25"/>
      <c r="F446" s="25"/>
      <c r="G446" s="25"/>
      <c r="H446" s="25"/>
      <c r="I446" s="25"/>
      <c r="J446" s="76"/>
      <c r="K446" s="76"/>
      <c r="L446" s="65">
        <f t="shared" si="35"/>
        <v>1</v>
      </c>
      <c r="M446" s="62"/>
      <c r="N446" s="62"/>
      <c r="O446" s="62">
        <v>1</v>
      </c>
      <c r="P446" s="62"/>
    </row>
    <row r="447" spans="2:16" outlineLevel="1" x14ac:dyDescent="0.25">
      <c r="B447" s="53" t="s">
        <v>1512</v>
      </c>
      <c r="C447" s="24" t="s">
        <v>24</v>
      </c>
      <c r="D447" s="25"/>
      <c r="E447" s="25"/>
      <c r="F447" s="25"/>
      <c r="G447" s="25"/>
      <c r="H447" s="25"/>
      <c r="I447" s="25"/>
      <c r="J447" s="76"/>
      <c r="K447" s="76"/>
      <c r="L447" s="65">
        <f t="shared" si="35"/>
        <v>1</v>
      </c>
      <c r="M447" s="62"/>
      <c r="N447" s="62"/>
      <c r="O447" s="62">
        <v>1</v>
      </c>
      <c r="P447" s="62"/>
    </row>
    <row r="448" spans="2:16" outlineLevel="1" x14ac:dyDescent="0.25">
      <c r="B448" s="53" t="s">
        <v>1513</v>
      </c>
      <c r="C448" s="24" t="s">
        <v>24</v>
      </c>
      <c r="D448" s="25"/>
      <c r="E448" s="25"/>
      <c r="F448" s="25"/>
      <c r="G448" s="25"/>
      <c r="H448" s="25"/>
      <c r="I448" s="25"/>
      <c r="J448" s="76"/>
      <c r="K448" s="76"/>
      <c r="L448" s="65">
        <f t="shared" si="35"/>
        <v>1</v>
      </c>
      <c r="M448" s="62"/>
      <c r="N448" s="62"/>
      <c r="O448" s="62">
        <v>1</v>
      </c>
      <c r="P448" s="62"/>
    </row>
    <row r="449" spans="2:16" outlineLevel="1" x14ac:dyDescent="0.25">
      <c r="B449" s="53" t="s">
        <v>1514</v>
      </c>
      <c r="C449" s="24" t="s">
        <v>24</v>
      </c>
      <c r="D449" s="25"/>
      <c r="E449" s="25"/>
      <c r="F449" s="25"/>
      <c r="G449" s="25"/>
      <c r="H449" s="25"/>
      <c r="I449" s="25"/>
      <c r="J449" s="76"/>
      <c r="K449" s="76"/>
      <c r="L449" s="65">
        <f t="shared" si="35"/>
        <v>1</v>
      </c>
      <c r="M449" s="62"/>
      <c r="N449" s="62"/>
      <c r="O449" s="62">
        <v>1</v>
      </c>
      <c r="P449" s="62"/>
    </row>
    <row r="450" spans="2:16" outlineLevel="1" x14ac:dyDescent="0.25">
      <c r="B450" s="53" t="s">
        <v>1515</v>
      </c>
      <c r="C450" s="24" t="s">
        <v>24</v>
      </c>
      <c r="D450" s="25"/>
      <c r="E450" s="25"/>
      <c r="F450" s="25"/>
      <c r="G450" s="25"/>
      <c r="H450" s="25"/>
      <c r="I450" s="25"/>
      <c r="J450" s="76"/>
      <c r="K450" s="76"/>
      <c r="L450" s="65">
        <f t="shared" si="35"/>
        <v>1</v>
      </c>
      <c r="M450" s="62"/>
      <c r="N450" s="62"/>
      <c r="O450" s="62">
        <v>1</v>
      </c>
      <c r="P450" s="62"/>
    </row>
    <row r="451" spans="2:16" outlineLevel="1" x14ac:dyDescent="0.25">
      <c r="B451" s="53" t="s">
        <v>1516</v>
      </c>
      <c r="C451" s="24" t="s">
        <v>24</v>
      </c>
      <c r="D451" s="25"/>
      <c r="E451" s="25"/>
      <c r="F451" s="25"/>
      <c r="G451" s="25"/>
      <c r="H451" s="25"/>
      <c r="I451" s="25"/>
      <c r="J451" s="76"/>
      <c r="K451" s="76"/>
      <c r="L451" s="65">
        <f t="shared" si="35"/>
        <v>1</v>
      </c>
      <c r="M451" s="62"/>
      <c r="N451" s="62"/>
      <c r="O451" s="62">
        <v>1</v>
      </c>
      <c r="P451" s="62"/>
    </row>
    <row r="452" spans="2:16" outlineLevel="1" x14ac:dyDescent="0.25">
      <c r="B452" s="53" t="s">
        <v>1517</v>
      </c>
      <c r="C452" s="24" t="s">
        <v>24</v>
      </c>
      <c r="D452" s="25"/>
      <c r="E452" s="25"/>
      <c r="F452" s="25"/>
      <c r="G452" s="25"/>
      <c r="H452" s="25"/>
      <c r="I452" s="25"/>
      <c r="J452" s="76"/>
      <c r="K452" s="76"/>
      <c r="L452" s="65">
        <f t="shared" si="35"/>
        <v>1</v>
      </c>
      <c r="M452" s="62"/>
      <c r="N452" s="62"/>
      <c r="O452" s="62">
        <v>1</v>
      </c>
      <c r="P452" s="62"/>
    </row>
    <row r="453" spans="2:16" outlineLevel="1" x14ac:dyDescent="0.25">
      <c r="B453" s="53" t="s">
        <v>1518</v>
      </c>
      <c r="C453" s="24" t="s">
        <v>24</v>
      </c>
      <c r="D453" s="25"/>
      <c r="E453" s="25"/>
      <c r="F453" s="25"/>
      <c r="G453" s="25"/>
      <c r="H453" s="25"/>
      <c r="I453" s="25"/>
      <c r="J453" s="76"/>
      <c r="K453" s="76"/>
      <c r="L453" s="65">
        <f t="shared" si="35"/>
        <v>1</v>
      </c>
      <c r="M453" s="62"/>
      <c r="N453" s="62"/>
      <c r="O453" s="62">
        <v>1</v>
      </c>
      <c r="P453" s="62"/>
    </row>
    <row r="454" spans="2:16" outlineLevel="1" x14ac:dyDescent="0.25">
      <c r="B454" s="53" t="s">
        <v>1519</v>
      </c>
      <c r="C454" s="24" t="s">
        <v>24</v>
      </c>
      <c r="D454" s="25"/>
      <c r="E454" s="25"/>
      <c r="F454" s="25"/>
      <c r="G454" s="25"/>
      <c r="H454" s="25"/>
      <c r="I454" s="25"/>
      <c r="J454" s="76"/>
      <c r="K454" s="76"/>
      <c r="L454" s="65">
        <f t="shared" si="35"/>
        <v>1</v>
      </c>
      <c r="M454" s="62"/>
      <c r="N454" s="62"/>
      <c r="O454" s="62">
        <v>1</v>
      </c>
      <c r="P454" s="62"/>
    </row>
    <row r="455" spans="2:16" outlineLevel="1" x14ac:dyDescent="0.25">
      <c r="B455" s="53" t="s">
        <v>1520</v>
      </c>
      <c r="C455" s="24" t="s">
        <v>24</v>
      </c>
      <c r="D455" s="25"/>
      <c r="E455" s="25"/>
      <c r="F455" s="25"/>
      <c r="G455" s="25"/>
      <c r="H455" s="25"/>
      <c r="I455" s="25"/>
      <c r="J455" s="76"/>
      <c r="K455" s="76"/>
      <c r="L455" s="65">
        <f t="shared" si="35"/>
        <v>1</v>
      </c>
      <c r="M455" s="62"/>
      <c r="N455" s="62"/>
      <c r="O455" s="62">
        <v>1</v>
      </c>
      <c r="P455" s="62"/>
    </row>
    <row r="456" spans="2:16" outlineLevel="1" x14ac:dyDescent="0.25">
      <c r="B456" s="53" t="s">
        <v>1521</v>
      </c>
      <c r="C456" s="24" t="s">
        <v>24</v>
      </c>
      <c r="D456" s="25"/>
      <c r="E456" s="25"/>
      <c r="F456" s="25"/>
      <c r="G456" s="25"/>
      <c r="H456" s="25"/>
      <c r="I456" s="25"/>
      <c r="J456" s="76"/>
      <c r="K456" s="76"/>
      <c r="L456" s="65">
        <f t="shared" si="35"/>
        <v>1</v>
      </c>
      <c r="M456" s="62"/>
      <c r="N456" s="62"/>
      <c r="O456" s="62">
        <v>1</v>
      </c>
      <c r="P456" s="62"/>
    </row>
    <row r="457" spans="2:16" outlineLevel="1" x14ac:dyDescent="0.25">
      <c r="B457" s="53" t="s">
        <v>1522</v>
      </c>
      <c r="C457" s="24" t="s">
        <v>24</v>
      </c>
      <c r="D457" s="25"/>
      <c r="E457" s="25"/>
      <c r="F457" s="25"/>
      <c r="G457" s="25"/>
      <c r="H457" s="25"/>
      <c r="I457" s="25"/>
      <c r="J457" s="76"/>
      <c r="K457" s="76"/>
      <c r="L457" s="65">
        <f t="shared" si="35"/>
        <v>1</v>
      </c>
      <c r="M457" s="62"/>
      <c r="N457" s="62"/>
      <c r="O457" s="62">
        <v>1</v>
      </c>
      <c r="P457" s="62"/>
    </row>
    <row r="458" spans="2:16" outlineLevel="1" x14ac:dyDescent="0.25">
      <c r="B458" s="53" t="s">
        <v>1523</v>
      </c>
      <c r="C458" s="24" t="s">
        <v>24</v>
      </c>
      <c r="D458" s="25"/>
      <c r="E458" s="25"/>
      <c r="F458" s="25"/>
      <c r="G458" s="25"/>
      <c r="H458" s="25"/>
      <c r="I458" s="25"/>
      <c r="J458" s="76"/>
      <c r="K458" s="76"/>
      <c r="L458" s="65">
        <f t="shared" si="35"/>
        <v>1</v>
      </c>
      <c r="M458" s="62"/>
      <c r="N458" s="62"/>
      <c r="O458" s="62">
        <v>1</v>
      </c>
      <c r="P458" s="62"/>
    </row>
    <row r="459" spans="2:16" outlineLevel="1" x14ac:dyDescent="0.25">
      <c r="B459" s="53" t="s">
        <v>1524</v>
      </c>
      <c r="C459" s="24" t="s">
        <v>24</v>
      </c>
      <c r="D459" s="25"/>
      <c r="E459" s="25"/>
      <c r="F459" s="25"/>
      <c r="G459" s="25"/>
      <c r="H459" s="25"/>
      <c r="I459" s="25"/>
      <c r="J459" s="76"/>
      <c r="K459" s="76"/>
      <c r="L459" s="65">
        <f t="shared" si="35"/>
        <v>1</v>
      </c>
      <c r="M459" s="62"/>
      <c r="N459" s="62"/>
      <c r="O459" s="62">
        <v>1</v>
      </c>
      <c r="P459" s="62"/>
    </row>
    <row r="460" spans="2:16" outlineLevel="1" x14ac:dyDescent="0.25">
      <c r="B460" s="53" t="s">
        <v>1525</v>
      </c>
      <c r="C460" s="24" t="s">
        <v>24</v>
      </c>
      <c r="D460" s="25"/>
      <c r="E460" s="25"/>
      <c r="F460" s="25"/>
      <c r="G460" s="25"/>
      <c r="H460" s="25"/>
      <c r="I460" s="25"/>
      <c r="J460" s="76"/>
      <c r="K460" s="76"/>
      <c r="L460" s="65">
        <f t="shared" si="35"/>
        <v>1</v>
      </c>
      <c r="M460" s="62"/>
      <c r="N460" s="62"/>
      <c r="O460" s="62">
        <v>1</v>
      </c>
      <c r="P460" s="62"/>
    </row>
    <row r="461" spans="2:16" outlineLevel="1" x14ac:dyDescent="0.25">
      <c r="B461" s="53" t="s">
        <v>1526</v>
      </c>
      <c r="C461" s="24" t="s">
        <v>24</v>
      </c>
      <c r="D461" s="25"/>
      <c r="E461" s="25"/>
      <c r="F461" s="25"/>
      <c r="G461" s="25"/>
      <c r="H461" s="25"/>
      <c r="I461" s="25"/>
      <c r="J461" s="76"/>
      <c r="K461" s="76"/>
      <c r="L461" s="65">
        <f t="shared" si="35"/>
        <v>1</v>
      </c>
      <c r="M461" s="62"/>
      <c r="N461" s="62"/>
      <c r="O461" s="62">
        <v>1</v>
      </c>
      <c r="P461" s="62"/>
    </row>
    <row r="462" spans="2:16" outlineLevel="1" x14ac:dyDescent="0.25">
      <c r="B462" s="53" t="s">
        <v>1527</v>
      </c>
      <c r="C462" s="24" t="s">
        <v>24</v>
      </c>
      <c r="D462" s="25"/>
      <c r="E462" s="25"/>
      <c r="F462" s="25"/>
      <c r="G462" s="25"/>
      <c r="H462" s="25"/>
      <c r="I462" s="25"/>
      <c r="J462" s="76"/>
      <c r="K462" s="76"/>
      <c r="L462" s="65">
        <f t="shared" si="35"/>
        <v>1</v>
      </c>
      <c r="M462" s="62"/>
      <c r="N462" s="62"/>
      <c r="O462" s="62">
        <v>1</v>
      </c>
      <c r="P462" s="62"/>
    </row>
    <row r="463" spans="2:16" outlineLevel="1" x14ac:dyDescent="0.25">
      <c r="B463" s="53" t="s">
        <v>1528</v>
      </c>
      <c r="C463" s="24" t="s">
        <v>24</v>
      </c>
      <c r="D463" s="25"/>
      <c r="E463" s="25"/>
      <c r="F463" s="25"/>
      <c r="G463" s="25"/>
      <c r="H463" s="25"/>
      <c r="I463" s="25"/>
      <c r="J463" s="76"/>
      <c r="K463" s="76"/>
      <c r="L463" s="65">
        <f t="shared" si="35"/>
        <v>1</v>
      </c>
      <c r="M463" s="62"/>
      <c r="N463" s="62"/>
      <c r="O463" s="62">
        <v>1</v>
      </c>
      <c r="P463" s="62"/>
    </row>
    <row r="464" spans="2:16" outlineLevel="1" x14ac:dyDescent="0.25">
      <c r="B464" s="53" t="s">
        <v>1529</v>
      </c>
      <c r="C464" s="24" t="s">
        <v>24</v>
      </c>
      <c r="D464" s="25"/>
      <c r="E464" s="25"/>
      <c r="F464" s="25"/>
      <c r="G464" s="25"/>
      <c r="H464" s="25"/>
      <c r="I464" s="25"/>
      <c r="J464" s="76"/>
      <c r="K464" s="76"/>
      <c r="L464" s="65">
        <f t="shared" si="35"/>
        <v>1</v>
      </c>
      <c r="M464" s="62"/>
      <c r="N464" s="62"/>
      <c r="O464" s="62">
        <v>1</v>
      </c>
      <c r="P464" s="62"/>
    </row>
    <row r="465" spans="2:16" outlineLevel="1" x14ac:dyDescent="0.25">
      <c r="B465" s="53" t="s">
        <v>1530</v>
      </c>
      <c r="C465" s="24" t="s">
        <v>24</v>
      </c>
      <c r="D465" s="25"/>
      <c r="E465" s="25"/>
      <c r="F465" s="25"/>
      <c r="G465" s="25"/>
      <c r="H465" s="25"/>
      <c r="I465" s="25"/>
      <c r="J465" s="76"/>
      <c r="K465" s="76"/>
      <c r="L465" s="65">
        <f t="shared" si="35"/>
        <v>1</v>
      </c>
      <c r="M465" s="62"/>
      <c r="N465" s="62"/>
      <c r="O465" s="62">
        <v>1</v>
      </c>
      <c r="P465" s="62"/>
    </row>
    <row r="466" spans="2:16" outlineLevel="1" x14ac:dyDescent="0.25">
      <c r="B466" s="53" t="s">
        <v>1531</v>
      </c>
      <c r="C466" s="24" t="s">
        <v>24</v>
      </c>
      <c r="D466" s="25"/>
      <c r="E466" s="25"/>
      <c r="F466" s="25"/>
      <c r="G466" s="25"/>
      <c r="H466" s="25"/>
      <c r="I466" s="25"/>
      <c r="J466" s="76"/>
      <c r="K466" s="76"/>
      <c r="L466" s="65">
        <f t="shared" si="35"/>
        <v>1</v>
      </c>
      <c r="M466" s="62"/>
      <c r="N466" s="62"/>
      <c r="O466" s="62">
        <v>1</v>
      </c>
      <c r="P466" s="62"/>
    </row>
    <row r="467" spans="2:16" outlineLevel="1" x14ac:dyDescent="0.25">
      <c r="B467" s="53" t="s">
        <v>1532</v>
      </c>
      <c r="C467" s="24" t="s">
        <v>24</v>
      </c>
      <c r="D467" s="25"/>
      <c r="E467" s="25"/>
      <c r="F467" s="25"/>
      <c r="G467" s="25"/>
      <c r="H467" s="25"/>
      <c r="I467" s="25"/>
      <c r="J467" s="76"/>
      <c r="K467" s="76"/>
      <c r="L467" s="65">
        <f t="shared" si="35"/>
        <v>1</v>
      </c>
      <c r="M467" s="62"/>
      <c r="N467" s="62"/>
      <c r="O467" s="62">
        <v>1</v>
      </c>
      <c r="P467" s="62"/>
    </row>
    <row r="468" spans="2:16" outlineLevel="1" x14ac:dyDescent="0.25">
      <c r="B468" s="53" t="s">
        <v>1533</v>
      </c>
      <c r="C468" s="24" t="s">
        <v>24</v>
      </c>
      <c r="D468" s="25"/>
      <c r="E468" s="25"/>
      <c r="F468" s="25"/>
      <c r="G468" s="25"/>
      <c r="H468" s="25"/>
      <c r="I468" s="25"/>
      <c r="J468" s="76"/>
      <c r="K468" s="76"/>
      <c r="L468" s="65">
        <f t="shared" si="35"/>
        <v>1</v>
      </c>
      <c r="M468" s="62"/>
      <c r="N468" s="62"/>
      <c r="O468" s="62">
        <v>1</v>
      </c>
      <c r="P468" s="62"/>
    </row>
    <row r="469" spans="2:16" outlineLevel="1" x14ac:dyDescent="0.25">
      <c r="B469" s="53" t="s">
        <v>1534</v>
      </c>
      <c r="C469" s="24" t="s">
        <v>24</v>
      </c>
      <c r="D469" s="25"/>
      <c r="E469" s="25"/>
      <c r="F469" s="25"/>
      <c r="G469" s="25"/>
      <c r="H469" s="25"/>
      <c r="I469" s="25"/>
      <c r="J469" s="76"/>
      <c r="K469" s="76"/>
      <c r="L469" s="65">
        <f t="shared" si="35"/>
        <v>1</v>
      </c>
      <c r="M469" s="62"/>
      <c r="N469" s="62"/>
      <c r="O469" s="62">
        <v>1</v>
      </c>
      <c r="P469" s="62"/>
    </row>
    <row r="470" spans="2:16" outlineLevel="1" x14ac:dyDescent="0.25">
      <c r="B470" s="53" t="s">
        <v>1535</v>
      </c>
      <c r="C470" s="24" t="s">
        <v>24</v>
      </c>
      <c r="D470" s="25"/>
      <c r="E470" s="25"/>
      <c r="F470" s="25"/>
      <c r="G470" s="25"/>
      <c r="H470" s="25"/>
      <c r="I470" s="25"/>
      <c r="J470" s="76"/>
      <c r="K470" s="76"/>
      <c r="L470" s="65">
        <f t="shared" si="35"/>
        <v>1</v>
      </c>
      <c r="M470" s="62"/>
      <c r="N470" s="62"/>
      <c r="O470" s="62">
        <v>1</v>
      </c>
      <c r="P470" s="62"/>
    </row>
    <row r="471" spans="2:16" outlineLevel="1" x14ac:dyDescent="0.25">
      <c r="B471" s="53" t="s">
        <v>1536</v>
      </c>
      <c r="C471" s="24" t="s">
        <v>24</v>
      </c>
      <c r="D471" s="25"/>
      <c r="E471" s="25"/>
      <c r="F471" s="25"/>
      <c r="G471" s="25"/>
      <c r="H471" s="25"/>
      <c r="I471" s="25"/>
      <c r="J471" s="76"/>
      <c r="K471" s="76"/>
      <c r="L471" s="65">
        <f t="shared" ref="L471:L475" si="36">SUM(M471:P471)</f>
        <v>1</v>
      </c>
      <c r="M471" s="62"/>
      <c r="N471" s="62"/>
      <c r="O471" s="62">
        <v>1</v>
      </c>
      <c r="P471" s="62"/>
    </row>
    <row r="472" spans="2:16" outlineLevel="1" x14ac:dyDescent="0.25">
      <c r="B472" s="53" t="s">
        <v>1537</v>
      </c>
      <c r="C472" s="24" t="s">
        <v>24</v>
      </c>
      <c r="D472" s="25"/>
      <c r="E472" s="25"/>
      <c r="F472" s="25"/>
      <c r="G472" s="25"/>
      <c r="H472" s="25"/>
      <c r="I472" s="25"/>
      <c r="J472" s="76"/>
      <c r="K472" s="76"/>
      <c r="L472" s="65">
        <f t="shared" si="36"/>
        <v>1</v>
      </c>
      <c r="M472" s="62"/>
      <c r="N472" s="62"/>
      <c r="O472" s="62">
        <v>1</v>
      </c>
      <c r="P472" s="62"/>
    </row>
    <row r="473" spans="2:16" outlineLevel="1" x14ac:dyDescent="0.25">
      <c r="B473" s="53" t="s">
        <v>1538</v>
      </c>
      <c r="C473" s="24" t="s">
        <v>24</v>
      </c>
      <c r="D473" s="25"/>
      <c r="E473" s="25"/>
      <c r="F473" s="25"/>
      <c r="G473" s="25"/>
      <c r="H473" s="25"/>
      <c r="I473" s="25"/>
      <c r="J473" s="76"/>
      <c r="K473" s="76"/>
      <c r="L473" s="65">
        <f t="shared" si="36"/>
        <v>1</v>
      </c>
      <c r="M473" s="62"/>
      <c r="N473" s="62"/>
      <c r="O473" s="62">
        <v>1</v>
      </c>
      <c r="P473" s="62"/>
    </row>
    <row r="474" spans="2:16" outlineLevel="1" x14ac:dyDescent="0.25">
      <c r="B474" s="53" t="s">
        <v>1539</v>
      </c>
      <c r="C474" s="24" t="s">
        <v>24</v>
      </c>
      <c r="D474" s="25"/>
      <c r="E474" s="25"/>
      <c r="F474" s="25"/>
      <c r="G474" s="25"/>
      <c r="H474" s="25"/>
      <c r="I474" s="25"/>
      <c r="J474" s="76"/>
      <c r="K474" s="76"/>
      <c r="L474" s="65">
        <f t="shared" si="36"/>
        <v>1</v>
      </c>
      <c r="M474" s="62"/>
      <c r="N474" s="62"/>
      <c r="O474" s="62">
        <v>1</v>
      </c>
      <c r="P474" s="62"/>
    </row>
    <row r="475" spans="2:16" outlineLevel="1" x14ac:dyDescent="0.25">
      <c r="B475" s="53" t="s">
        <v>1540</v>
      </c>
      <c r="C475" s="24" t="s">
        <v>24</v>
      </c>
      <c r="D475" s="25"/>
      <c r="E475" s="25"/>
      <c r="F475" s="25"/>
      <c r="G475" s="25"/>
      <c r="H475" s="25"/>
      <c r="I475" s="25"/>
      <c r="J475" s="76"/>
      <c r="K475" s="76"/>
      <c r="L475" s="65">
        <f t="shared" si="36"/>
        <v>1</v>
      </c>
      <c r="M475" s="62"/>
      <c r="N475" s="62"/>
      <c r="O475" s="62">
        <v>1</v>
      </c>
      <c r="P475" s="62"/>
    </row>
    <row r="476" spans="2:16" outlineLevel="1" x14ac:dyDescent="0.25">
      <c r="B476" s="53" t="s">
        <v>1605</v>
      </c>
      <c r="C476" s="24" t="s">
        <v>24</v>
      </c>
      <c r="D476" s="25"/>
      <c r="E476" s="25"/>
      <c r="F476" s="25"/>
      <c r="G476" s="25"/>
      <c r="H476" s="25"/>
      <c r="I476" s="25"/>
      <c r="J476" s="76"/>
      <c r="K476" s="76"/>
      <c r="L476" s="65">
        <f t="shared" ref="L476:L529" si="37">SUM(M476:P476)</f>
        <v>1</v>
      </c>
      <c r="M476" s="62"/>
      <c r="N476" s="62"/>
      <c r="O476" s="62">
        <v>1</v>
      </c>
      <c r="P476" s="62"/>
    </row>
    <row r="477" spans="2:16" outlineLevel="1" x14ac:dyDescent="0.25">
      <c r="B477" s="53" t="s">
        <v>1606</v>
      </c>
      <c r="C477" s="24" t="s">
        <v>24</v>
      </c>
      <c r="D477" s="25"/>
      <c r="E477" s="25"/>
      <c r="F477" s="25"/>
      <c r="G477" s="25"/>
      <c r="H477" s="25"/>
      <c r="I477" s="25"/>
      <c r="J477" s="76"/>
      <c r="K477" s="76"/>
      <c r="L477" s="65">
        <f t="shared" si="37"/>
        <v>1</v>
      </c>
      <c r="M477" s="62"/>
      <c r="N477" s="62"/>
      <c r="O477" s="62">
        <v>1</v>
      </c>
      <c r="P477" s="62"/>
    </row>
    <row r="478" spans="2:16" outlineLevel="1" x14ac:dyDescent="0.25">
      <c r="B478" s="53" t="s">
        <v>1607</v>
      </c>
      <c r="C478" s="24" t="s">
        <v>24</v>
      </c>
      <c r="D478" s="25"/>
      <c r="E478" s="25"/>
      <c r="F478" s="25"/>
      <c r="G478" s="25"/>
      <c r="H478" s="25"/>
      <c r="I478" s="25"/>
      <c r="J478" s="76"/>
      <c r="K478" s="76"/>
      <c r="L478" s="65">
        <f t="shared" si="37"/>
        <v>1</v>
      </c>
      <c r="M478" s="62"/>
      <c r="N478" s="62"/>
      <c r="O478" s="62">
        <v>1</v>
      </c>
      <c r="P478" s="62"/>
    </row>
    <row r="479" spans="2:16" outlineLevel="1" x14ac:dyDescent="0.25">
      <c r="B479" s="53" t="s">
        <v>1608</v>
      </c>
      <c r="C479" s="24" t="s">
        <v>24</v>
      </c>
      <c r="D479" s="25"/>
      <c r="E479" s="25"/>
      <c r="F479" s="25"/>
      <c r="G479" s="25"/>
      <c r="H479" s="25"/>
      <c r="I479" s="25"/>
      <c r="J479" s="76"/>
      <c r="K479" s="76"/>
      <c r="L479" s="65">
        <f t="shared" si="37"/>
        <v>1</v>
      </c>
      <c r="M479" s="62"/>
      <c r="N479" s="62"/>
      <c r="O479" s="62">
        <v>1</v>
      </c>
      <c r="P479" s="62"/>
    </row>
    <row r="480" spans="2:16" outlineLevel="1" x14ac:dyDescent="0.25">
      <c r="B480" s="53" t="s">
        <v>1609</v>
      </c>
      <c r="C480" s="24" t="s">
        <v>24</v>
      </c>
      <c r="D480" s="25"/>
      <c r="E480" s="25"/>
      <c r="F480" s="25"/>
      <c r="G480" s="25"/>
      <c r="H480" s="25"/>
      <c r="I480" s="25"/>
      <c r="J480" s="76"/>
      <c r="K480" s="76"/>
      <c r="L480" s="65">
        <f t="shared" si="37"/>
        <v>1</v>
      </c>
      <c r="M480" s="62"/>
      <c r="N480" s="62"/>
      <c r="O480" s="62">
        <v>1</v>
      </c>
      <c r="P480" s="62"/>
    </row>
    <row r="481" spans="2:16" outlineLevel="1" x14ac:dyDescent="0.25">
      <c r="B481" s="53" t="s">
        <v>1610</v>
      </c>
      <c r="C481" s="24" t="s">
        <v>24</v>
      </c>
      <c r="D481" s="25"/>
      <c r="E481" s="25"/>
      <c r="F481" s="25"/>
      <c r="G481" s="25"/>
      <c r="H481" s="25"/>
      <c r="I481" s="25"/>
      <c r="J481" s="76"/>
      <c r="K481" s="76"/>
      <c r="L481" s="65">
        <f t="shared" si="37"/>
        <v>1</v>
      </c>
      <c r="M481" s="62"/>
      <c r="N481" s="62"/>
      <c r="O481" s="62">
        <v>1</v>
      </c>
      <c r="P481" s="62"/>
    </row>
    <row r="482" spans="2:16" outlineLevel="1" x14ac:dyDescent="0.25">
      <c r="B482" s="53" t="s">
        <v>1611</v>
      </c>
      <c r="C482" s="24" t="s">
        <v>24</v>
      </c>
      <c r="D482" s="25"/>
      <c r="E482" s="25"/>
      <c r="F482" s="25"/>
      <c r="G482" s="25"/>
      <c r="H482" s="25"/>
      <c r="I482" s="25"/>
      <c r="J482" s="76"/>
      <c r="K482" s="76"/>
      <c r="L482" s="65">
        <f t="shared" si="37"/>
        <v>1</v>
      </c>
      <c r="M482" s="62"/>
      <c r="N482" s="62"/>
      <c r="O482" s="62">
        <v>1</v>
      </c>
      <c r="P482" s="62"/>
    </row>
    <row r="483" spans="2:16" outlineLevel="1" x14ac:dyDescent="0.25">
      <c r="B483" s="53" t="s">
        <v>1612</v>
      </c>
      <c r="C483" s="24" t="s">
        <v>24</v>
      </c>
      <c r="D483" s="25"/>
      <c r="E483" s="25"/>
      <c r="F483" s="25"/>
      <c r="G483" s="25"/>
      <c r="H483" s="25"/>
      <c r="I483" s="25"/>
      <c r="J483" s="76"/>
      <c r="K483" s="76"/>
      <c r="L483" s="65">
        <f t="shared" si="37"/>
        <v>1</v>
      </c>
      <c r="M483" s="62"/>
      <c r="N483" s="62"/>
      <c r="O483" s="62">
        <v>1</v>
      </c>
      <c r="P483" s="62"/>
    </row>
    <row r="484" spans="2:16" outlineLevel="1" x14ac:dyDescent="0.25">
      <c r="B484" s="53" t="s">
        <v>1613</v>
      </c>
      <c r="C484" s="24" t="s">
        <v>24</v>
      </c>
      <c r="D484" s="25"/>
      <c r="E484" s="25"/>
      <c r="F484" s="25"/>
      <c r="G484" s="25"/>
      <c r="H484" s="25"/>
      <c r="I484" s="25"/>
      <c r="J484" s="76"/>
      <c r="K484" s="76"/>
      <c r="L484" s="65">
        <f t="shared" si="37"/>
        <v>1</v>
      </c>
      <c r="M484" s="62"/>
      <c r="N484" s="62"/>
      <c r="O484" s="62">
        <v>1</v>
      </c>
      <c r="P484" s="62"/>
    </row>
    <row r="485" spans="2:16" outlineLevel="1" x14ac:dyDescent="0.25">
      <c r="B485" s="53" t="s">
        <v>1614</v>
      </c>
      <c r="C485" s="24" t="s">
        <v>24</v>
      </c>
      <c r="D485" s="25"/>
      <c r="E485" s="25"/>
      <c r="F485" s="25"/>
      <c r="G485" s="25"/>
      <c r="H485" s="25"/>
      <c r="I485" s="25"/>
      <c r="J485" s="76"/>
      <c r="K485" s="76"/>
      <c r="L485" s="65">
        <f t="shared" si="37"/>
        <v>1</v>
      </c>
      <c r="M485" s="62"/>
      <c r="N485" s="62"/>
      <c r="O485" s="62">
        <v>1</v>
      </c>
      <c r="P485" s="62"/>
    </row>
    <row r="486" spans="2:16" outlineLevel="1" x14ac:dyDescent="0.25">
      <c r="B486" s="53" t="s">
        <v>1615</v>
      </c>
      <c r="C486" s="24" t="s">
        <v>24</v>
      </c>
      <c r="D486" s="25"/>
      <c r="E486" s="25"/>
      <c r="F486" s="25"/>
      <c r="G486" s="25"/>
      <c r="H486" s="25"/>
      <c r="I486" s="25"/>
      <c r="J486" s="76"/>
      <c r="K486" s="76"/>
      <c r="L486" s="65">
        <f t="shared" si="37"/>
        <v>1</v>
      </c>
      <c r="M486" s="62"/>
      <c r="N486" s="62"/>
      <c r="O486" s="62">
        <v>1</v>
      </c>
      <c r="P486" s="62"/>
    </row>
    <row r="487" spans="2:16" outlineLevel="1" x14ac:dyDescent="0.25">
      <c r="B487" s="53" t="s">
        <v>1616</v>
      </c>
      <c r="C487" s="24" t="s">
        <v>24</v>
      </c>
      <c r="D487" s="25"/>
      <c r="E487" s="25"/>
      <c r="F487" s="25"/>
      <c r="G487" s="25"/>
      <c r="H487" s="25"/>
      <c r="I487" s="25"/>
      <c r="J487" s="76"/>
      <c r="K487" s="76"/>
      <c r="L487" s="65">
        <f t="shared" si="37"/>
        <v>1</v>
      </c>
      <c r="M487" s="62"/>
      <c r="N487" s="62"/>
      <c r="O487" s="62">
        <v>1</v>
      </c>
      <c r="P487" s="62"/>
    </row>
    <row r="488" spans="2:16" outlineLevel="1" x14ac:dyDescent="0.25">
      <c r="B488" s="53" t="s">
        <v>1617</v>
      </c>
      <c r="C488" s="24" t="s">
        <v>24</v>
      </c>
      <c r="D488" s="25"/>
      <c r="E488" s="25"/>
      <c r="F488" s="25"/>
      <c r="G488" s="25"/>
      <c r="H488" s="25"/>
      <c r="I488" s="25"/>
      <c r="J488" s="76"/>
      <c r="K488" s="76"/>
      <c r="L488" s="65">
        <f t="shared" si="37"/>
        <v>1</v>
      </c>
      <c r="M488" s="62"/>
      <c r="N488" s="62"/>
      <c r="O488" s="62">
        <v>1</v>
      </c>
      <c r="P488" s="62"/>
    </row>
    <row r="489" spans="2:16" outlineLevel="1" x14ac:dyDescent="0.25">
      <c r="B489" s="53" t="s">
        <v>1618</v>
      </c>
      <c r="C489" s="24" t="s">
        <v>24</v>
      </c>
      <c r="D489" s="25"/>
      <c r="E489" s="25"/>
      <c r="F489" s="25"/>
      <c r="G489" s="25"/>
      <c r="H489" s="25"/>
      <c r="I489" s="25"/>
      <c r="J489" s="76"/>
      <c r="K489" s="76"/>
      <c r="L489" s="65">
        <f t="shared" si="37"/>
        <v>1</v>
      </c>
      <c r="M489" s="62"/>
      <c r="N489" s="62"/>
      <c r="O489" s="62">
        <v>1</v>
      </c>
      <c r="P489" s="62"/>
    </row>
    <row r="490" spans="2:16" outlineLevel="1" x14ac:dyDescent="0.25">
      <c r="B490" s="53" t="s">
        <v>1619</v>
      </c>
      <c r="C490" s="24" t="s">
        <v>24</v>
      </c>
      <c r="D490" s="25"/>
      <c r="E490" s="25"/>
      <c r="F490" s="25"/>
      <c r="G490" s="25"/>
      <c r="H490" s="25"/>
      <c r="I490" s="25"/>
      <c r="J490" s="76"/>
      <c r="K490" s="76"/>
      <c r="L490" s="65">
        <f t="shared" si="37"/>
        <v>1</v>
      </c>
      <c r="M490" s="62"/>
      <c r="N490" s="62"/>
      <c r="O490" s="62">
        <v>1</v>
      </c>
      <c r="P490" s="62"/>
    </row>
    <row r="491" spans="2:16" outlineLevel="1" x14ac:dyDescent="0.25">
      <c r="B491" s="53" t="s">
        <v>1620</v>
      </c>
      <c r="C491" s="24" t="s">
        <v>24</v>
      </c>
      <c r="D491" s="25"/>
      <c r="E491" s="25"/>
      <c r="F491" s="25"/>
      <c r="G491" s="25"/>
      <c r="H491" s="25"/>
      <c r="I491" s="25"/>
      <c r="J491" s="76"/>
      <c r="K491" s="76"/>
      <c r="L491" s="65">
        <f t="shared" si="37"/>
        <v>1</v>
      </c>
      <c r="M491" s="62"/>
      <c r="N491" s="62"/>
      <c r="O491" s="62">
        <v>1</v>
      </c>
      <c r="P491" s="62"/>
    </row>
    <row r="492" spans="2:16" outlineLevel="1" x14ac:dyDescent="0.25">
      <c r="B492" s="53" t="s">
        <v>1621</v>
      </c>
      <c r="C492" s="24" t="s">
        <v>24</v>
      </c>
      <c r="D492" s="25"/>
      <c r="E492" s="25"/>
      <c r="F492" s="25"/>
      <c r="G492" s="25"/>
      <c r="H492" s="25"/>
      <c r="I492" s="25"/>
      <c r="J492" s="76"/>
      <c r="K492" s="76"/>
      <c r="L492" s="65">
        <f t="shared" si="37"/>
        <v>1</v>
      </c>
      <c r="M492" s="62"/>
      <c r="N492" s="62"/>
      <c r="O492" s="62">
        <v>1</v>
      </c>
      <c r="P492" s="62"/>
    </row>
    <row r="493" spans="2:16" outlineLevel="1" x14ac:dyDescent="0.25">
      <c r="B493" s="53" t="s">
        <v>1622</v>
      </c>
      <c r="C493" s="24" t="s">
        <v>24</v>
      </c>
      <c r="D493" s="25"/>
      <c r="E493" s="25"/>
      <c r="F493" s="25"/>
      <c r="G493" s="25"/>
      <c r="H493" s="25"/>
      <c r="I493" s="25"/>
      <c r="J493" s="76"/>
      <c r="K493" s="76"/>
      <c r="L493" s="65">
        <f t="shared" si="37"/>
        <v>1</v>
      </c>
      <c r="M493" s="62"/>
      <c r="N493" s="62"/>
      <c r="O493" s="62">
        <v>1</v>
      </c>
      <c r="P493" s="62"/>
    </row>
    <row r="494" spans="2:16" outlineLevel="1" x14ac:dyDescent="0.25">
      <c r="B494" s="53" t="s">
        <v>1623</v>
      </c>
      <c r="C494" s="24" t="s">
        <v>24</v>
      </c>
      <c r="D494" s="25"/>
      <c r="E494" s="25"/>
      <c r="F494" s="25"/>
      <c r="G494" s="25"/>
      <c r="H494" s="25"/>
      <c r="I494" s="25"/>
      <c r="J494" s="76"/>
      <c r="K494" s="76"/>
      <c r="L494" s="65">
        <f t="shared" si="37"/>
        <v>1</v>
      </c>
      <c r="M494" s="62"/>
      <c r="N494" s="62"/>
      <c r="O494" s="62">
        <v>1</v>
      </c>
      <c r="P494" s="62"/>
    </row>
    <row r="495" spans="2:16" outlineLevel="1" x14ac:dyDescent="0.25">
      <c r="B495" s="53" t="s">
        <v>1624</v>
      </c>
      <c r="C495" s="24" t="s">
        <v>24</v>
      </c>
      <c r="D495" s="25"/>
      <c r="E495" s="25"/>
      <c r="F495" s="25"/>
      <c r="G495" s="25"/>
      <c r="H495" s="25"/>
      <c r="I495" s="25"/>
      <c r="J495" s="76"/>
      <c r="K495" s="76"/>
      <c r="L495" s="65">
        <f t="shared" si="37"/>
        <v>1</v>
      </c>
      <c r="M495" s="62"/>
      <c r="N495" s="62"/>
      <c r="O495" s="62">
        <v>1</v>
      </c>
      <c r="P495" s="62"/>
    </row>
    <row r="496" spans="2:16" outlineLevel="1" x14ac:dyDescent="0.25">
      <c r="B496" s="53" t="s">
        <v>1625</v>
      </c>
      <c r="C496" s="24" t="s">
        <v>24</v>
      </c>
      <c r="D496" s="25"/>
      <c r="E496" s="25"/>
      <c r="F496" s="25"/>
      <c r="G496" s="25"/>
      <c r="H496" s="25"/>
      <c r="I496" s="25"/>
      <c r="J496" s="76"/>
      <c r="K496" s="76"/>
      <c r="L496" s="65">
        <f t="shared" si="37"/>
        <v>1</v>
      </c>
      <c r="M496" s="62"/>
      <c r="N496" s="62"/>
      <c r="O496" s="62">
        <v>1</v>
      </c>
      <c r="P496" s="62"/>
    </row>
    <row r="497" spans="2:16" outlineLevel="1" x14ac:dyDescent="0.25">
      <c r="B497" s="53" t="s">
        <v>1626</v>
      </c>
      <c r="C497" s="24" t="s">
        <v>24</v>
      </c>
      <c r="D497" s="25"/>
      <c r="E497" s="25"/>
      <c r="F497" s="25"/>
      <c r="G497" s="25"/>
      <c r="H497" s="25"/>
      <c r="I497" s="25"/>
      <c r="J497" s="76"/>
      <c r="K497" s="76"/>
      <c r="L497" s="65">
        <f t="shared" si="37"/>
        <v>1</v>
      </c>
      <c r="M497" s="62"/>
      <c r="N497" s="62"/>
      <c r="O497" s="62">
        <v>1</v>
      </c>
      <c r="P497" s="62"/>
    </row>
    <row r="498" spans="2:16" outlineLevel="1" x14ac:dyDescent="0.25">
      <c r="B498" s="53" t="s">
        <v>1627</v>
      </c>
      <c r="C498" s="24" t="s">
        <v>24</v>
      </c>
      <c r="D498" s="25"/>
      <c r="E498" s="25"/>
      <c r="F498" s="25"/>
      <c r="G498" s="25"/>
      <c r="H498" s="25"/>
      <c r="I498" s="25"/>
      <c r="J498" s="76"/>
      <c r="K498" s="76"/>
      <c r="L498" s="65">
        <f t="shared" si="37"/>
        <v>1</v>
      </c>
      <c r="M498" s="62"/>
      <c r="N498" s="62"/>
      <c r="O498" s="62">
        <v>1</v>
      </c>
      <c r="P498" s="62"/>
    </row>
    <row r="499" spans="2:16" outlineLevel="1" x14ac:dyDescent="0.25">
      <c r="B499" s="53" t="s">
        <v>1628</v>
      </c>
      <c r="C499" s="24" t="s">
        <v>24</v>
      </c>
      <c r="D499" s="25"/>
      <c r="E499" s="25"/>
      <c r="F499" s="25"/>
      <c r="G499" s="25"/>
      <c r="H499" s="25"/>
      <c r="I499" s="25"/>
      <c r="J499" s="76"/>
      <c r="K499" s="76"/>
      <c r="L499" s="65">
        <f t="shared" si="37"/>
        <v>1</v>
      </c>
      <c r="M499" s="62"/>
      <c r="N499" s="62"/>
      <c r="O499" s="62">
        <v>1</v>
      </c>
      <c r="P499" s="62"/>
    </row>
    <row r="500" spans="2:16" outlineLevel="1" x14ac:dyDescent="0.25">
      <c r="B500" s="53" t="s">
        <v>1629</v>
      </c>
      <c r="C500" s="24" t="s">
        <v>24</v>
      </c>
      <c r="D500" s="25"/>
      <c r="E500" s="25"/>
      <c r="F500" s="25"/>
      <c r="G500" s="25"/>
      <c r="H500" s="25"/>
      <c r="I500" s="25"/>
      <c r="J500" s="76"/>
      <c r="K500" s="76"/>
      <c r="L500" s="65">
        <f t="shared" si="37"/>
        <v>1</v>
      </c>
      <c r="M500" s="62"/>
      <c r="N500" s="62"/>
      <c r="O500" s="62">
        <v>1</v>
      </c>
      <c r="P500" s="62"/>
    </row>
    <row r="501" spans="2:16" outlineLevel="1" x14ac:dyDescent="0.25">
      <c r="B501" s="53" t="s">
        <v>1630</v>
      </c>
      <c r="C501" s="24" t="s">
        <v>24</v>
      </c>
      <c r="D501" s="25"/>
      <c r="E501" s="25"/>
      <c r="F501" s="25"/>
      <c r="G501" s="25"/>
      <c r="H501" s="25"/>
      <c r="I501" s="25"/>
      <c r="J501" s="76"/>
      <c r="K501" s="76"/>
      <c r="L501" s="65">
        <f t="shared" si="37"/>
        <v>1</v>
      </c>
      <c r="M501" s="62"/>
      <c r="N501" s="62"/>
      <c r="O501" s="62">
        <v>1</v>
      </c>
      <c r="P501" s="62"/>
    </row>
    <row r="502" spans="2:16" outlineLevel="1" x14ac:dyDescent="0.25">
      <c r="B502" s="53" t="s">
        <v>1631</v>
      </c>
      <c r="C502" s="24" t="s">
        <v>24</v>
      </c>
      <c r="D502" s="25"/>
      <c r="E502" s="25"/>
      <c r="F502" s="25"/>
      <c r="G502" s="25"/>
      <c r="H502" s="25"/>
      <c r="I502" s="25"/>
      <c r="J502" s="76"/>
      <c r="K502" s="76"/>
      <c r="L502" s="65">
        <f t="shared" si="37"/>
        <v>1</v>
      </c>
      <c r="M502" s="62"/>
      <c r="N502" s="62"/>
      <c r="O502" s="62">
        <v>1</v>
      </c>
      <c r="P502" s="62"/>
    </row>
    <row r="503" spans="2:16" outlineLevel="1" x14ac:dyDescent="0.25">
      <c r="B503" s="53" t="s">
        <v>1632</v>
      </c>
      <c r="C503" s="24" t="s">
        <v>24</v>
      </c>
      <c r="D503" s="25"/>
      <c r="E503" s="25"/>
      <c r="F503" s="25"/>
      <c r="G503" s="25"/>
      <c r="H503" s="25"/>
      <c r="I503" s="25"/>
      <c r="J503" s="76"/>
      <c r="K503" s="76"/>
      <c r="L503" s="65">
        <f t="shared" si="37"/>
        <v>1</v>
      </c>
      <c r="M503" s="62"/>
      <c r="N503" s="62"/>
      <c r="O503" s="62">
        <v>1</v>
      </c>
      <c r="P503" s="62"/>
    </row>
    <row r="504" spans="2:16" outlineLevel="1" x14ac:dyDescent="0.25">
      <c r="B504" s="53" t="s">
        <v>1633</v>
      </c>
      <c r="C504" s="24" t="s">
        <v>24</v>
      </c>
      <c r="D504" s="25"/>
      <c r="E504" s="25"/>
      <c r="F504" s="25"/>
      <c r="G504" s="25"/>
      <c r="H504" s="25"/>
      <c r="I504" s="25"/>
      <c r="J504" s="76"/>
      <c r="K504" s="76"/>
      <c r="L504" s="65">
        <f t="shared" si="37"/>
        <v>1</v>
      </c>
      <c r="M504" s="62"/>
      <c r="N504" s="62"/>
      <c r="O504" s="62">
        <v>1</v>
      </c>
      <c r="P504" s="62"/>
    </row>
    <row r="505" spans="2:16" outlineLevel="1" x14ac:dyDescent="0.25">
      <c r="B505" s="53" t="s">
        <v>1634</v>
      </c>
      <c r="C505" s="24" t="s">
        <v>24</v>
      </c>
      <c r="D505" s="25"/>
      <c r="E505" s="25"/>
      <c r="F505" s="25"/>
      <c r="G505" s="25"/>
      <c r="H505" s="25"/>
      <c r="I505" s="25"/>
      <c r="J505" s="76"/>
      <c r="K505" s="76"/>
      <c r="L505" s="65">
        <f t="shared" si="37"/>
        <v>1</v>
      </c>
      <c r="M505" s="62"/>
      <c r="N505" s="62"/>
      <c r="O505" s="62">
        <v>1</v>
      </c>
      <c r="P505" s="62"/>
    </row>
    <row r="506" spans="2:16" outlineLevel="1" x14ac:dyDescent="0.25">
      <c r="B506" s="53" t="s">
        <v>1635</v>
      </c>
      <c r="C506" s="24" t="s">
        <v>24</v>
      </c>
      <c r="D506" s="25"/>
      <c r="E506" s="25"/>
      <c r="F506" s="25"/>
      <c r="G506" s="25"/>
      <c r="H506" s="25"/>
      <c r="I506" s="25"/>
      <c r="J506" s="76"/>
      <c r="K506" s="76"/>
      <c r="L506" s="65">
        <f t="shared" si="37"/>
        <v>1</v>
      </c>
      <c r="M506" s="62"/>
      <c r="N506" s="62"/>
      <c r="O506" s="62">
        <v>1</v>
      </c>
      <c r="P506" s="62"/>
    </row>
    <row r="507" spans="2:16" outlineLevel="1" x14ac:dyDescent="0.25">
      <c r="B507" s="53" t="s">
        <v>1636</v>
      </c>
      <c r="C507" s="24" t="s">
        <v>24</v>
      </c>
      <c r="D507" s="25"/>
      <c r="E507" s="25"/>
      <c r="F507" s="25"/>
      <c r="G507" s="25"/>
      <c r="H507" s="25"/>
      <c r="I507" s="25"/>
      <c r="J507" s="76"/>
      <c r="K507" s="76"/>
      <c r="L507" s="65">
        <f t="shared" si="37"/>
        <v>1</v>
      </c>
      <c r="M507" s="62"/>
      <c r="N507" s="62"/>
      <c r="O507" s="62">
        <v>1</v>
      </c>
      <c r="P507" s="62"/>
    </row>
    <row r="508" spans="2:16" outlineLevel="1" x14ac:dyDescent="0.25">
      <c r="B508" s="53" t="s">
        <v>1637</v>
      </c>
      <c r="C508" s="24" t="s">
        <v>24</v>
      </c>
      <c r="D508" s="25"/>
      <c r="E508" s="25"/>
      <c r="F508" s="25"/>
      <c r="G508" s="25"/>
      <c r="H508" s="25"/>
      <c r="I508" s="25"/>
      <c r="J508" s="76"/>
      <c r="K508" s="76"/>
      <c r="L508" s="65">
        <f t="shared" si="37"/>
        <v>1</v>
      </c>
      <c r="M508" s="62"/>
      <c r="N508" s="62"/>
      <c r="O508" s="62">
        <v>1</v>
      </c>
      <c r="P508" s="62"/>
    </row>
    <row r="509" spans="2:16" outlineLevel="1" x14ac:dyDescent="0.25">
      <c r="B509" s="53" t="s">
        <v>1638</v>
      </c>
      <c r="C509" s="24" t="s">
        <v>24</v>
      </c>
      <c r="D509" s="25"/>
      <c r="E509" s="25"/>
      <c r="F509" s="25"/>
      <c r="G509" s="25"/>
      <c r="H509" s="25"/>
      <c r="I509" s="25"/>
      <c r="J509" s="76"/>
      <c r="K509" s="76"/>
      <c r="L509" s="65">
        <f t="shared" si="37"/>
        <v>1</v>
      </c>
      <c r="M509" s="62"/>
      <c r="N509" s="62"/>
      <c r="O509" s="62">
        <v>1</v>
      </c>
      <c r="P509" s="62"/>
    </row>
    <row r="510" spans="2:16" outlineLevel="1" x14ac:dyDescent="0.25">
      <c r="B510" s="53" t="s">
        <v>1639</v>
      </c>
      <c r="C510" s="24" t="s">
        <v>24</v>
      </c>
      <c r="D510" s="25"/>
      <c r="E510" s="25"/>
      <c r="F510" s="25"/>
      <c r="G510" s="25"/>
      <c r="H510" s="25"/>
      <c r="I510" s="25"/>
      <c r="J510" s="76"/>
      <c r="K510" s="76"/>
      <c r="L510" s="65">
        <f t="shared" si="37"/>
        <v>1</v>
      </c>
      <c r="M510" s="62"/>
      <c r="N510" s="62"/>
      <c r="O510" s="62">
        <v>1</v>
      </c>
      <c r="P510" s="62"/>
    </row>
    <row r="511" spans="2:16" outlineLevel="1" x14ac:dyDescent="0.25">
      <c r="B511" s="53" t="s">
        <v>1640</v>
      </c>
      <c r="C511" s="24" t="s">
        <v>24</v>
      </c>
      <c r="D511" s="25"/>
      <c r="E511" s="25"/>
      <c r="F511" s="25"/>
      <c r="G511" s="25"/>
      <c r="H511" s="25"/>
      <c r="I511" s="25"/>
      <c r="J511" s="76"/>
      <c r="K511" s="76"/>
      <c r="L511" s="65">
        <f t="shared" si="37"/>
        <v>1</v>
      </c>
      <c r="M511" s="62"/>
      <c r="N511" s="62"/>
      <c r="O511" s="62">
        <v>1</v>
      </c>
      <c r="P511" s="62"/>
    </row>
    <row r="512" spans="2:16" outlineLevel="1" x14ac:dyDescent="0.25">
      <c r="B512" s="53" t="s">
        <v>1641</v>
      </c>
      <c r="C512" s="24" t="s">
        <v>24</v>
      </c>
      <c r="D512" s="25"/>
      <c r="E512" s="25"/>
      <c r="F512" s="25"/>
      <c r="G512" s="25"/>
      <c r="H512" s="25"/>
      <c r="I512" s="25"/>
      <c r="J512" s="76"/>
      <c r="K512" s="76"/>
      <c r="L512" s="65">
        <f t="shared" si="37"/>
        <v>1</v>
      </c>
      <c r="M512" s="62"/>
      <c r="N512" s="62"/>
      <c r="O512" s="62">
        <v>1</v>
      </c>
      <c r="P512" s="62"/>
    </row>
    <row r="513" spans="2:16" outlineLevel="1" x14ac:dyDescent="0.25">
      <c r="B513" s="53" t="s">
        <v>1642</v>
      </c>
      <c r="C513" s="24" t="s">
        <v>24</v>
      </c>
      <c r="D513" s="25"/>
      <c r="E513" s="25"/>
      <c r="F513" s="25"/>
      <c r="G513" s="25"/>
      <c r="H513" s="25"/>
      <c r="I513" s="25"/>
      <c r="J513" s="76"/>
      <c r="K513" s="76"/>
      <c r="L513" s="65">
        <f t="shared" si="37"/>
        <v>1</v>
      </c>
      <c r="M513" s="62"/>
      <c r="N513" s="62"/>
      <c r="O513" s="62">
        <v>1</v>
      </c>
      <c r="P513" s="62"/>
    </row>
    <row r="514" spans="2:16" outlineLevel="1" x14ac:dyDescent="0.25">
      <c r="B514" s="53" t="s">
        <v>1643</v>
      </c>
      <c r="C514" s="24" t="s">
        <v>24</v>
      </c>
      <c r="D514" s="25"/>
      <c r="E514" s="25"/>
      <c r="F514" s="25"/>
      <c r="G514" s="25"/>
      <c r="H514" s="25"/>
      <c r="I514" s="25"/>
      <c r="J514" s="76"/>
      <c r="K514" s="76"/>
      <c r="L514" s="65">
        <f t="shared" si="37"/>
        <v>1</v>
      </c>
      <c r="M514" s="62"/>
      <c r="N514" s="62"/>
      <c r="O514" s="62">
        <v>1</v>
      </c>
      <c r="P514" s="62"/>
    </row>
    <row r="515" spans="2:16" outlineLevel="1" x14ac:dyDescent="0.25">
      <c r="B515" s="53" t="s">
        <v>1644</v>
      </c>
      <c r="C515" s="24" t="s">
        <v>24</v>
      </c>
      <c r="D515" s="25"/>
      <c r="E515" s="25"/>
      <c r="F515" s="25"/>
      <c r="G515" s="25"/>
      <c r="H515" s="25"/>
      <c r="I515" s="25"/>
      <c r="J515" s="76"/>
      <c r="K515" s="76"/>
      <c r="L515" s="65">
        <f t="shared" si="37"/>
        <v>1</v>
      </c>
      <c r="M515" s="62"/>
      <c r="N515" s="62"/>
      <c r="O515" s="62">
        <v>1</v>
      </c>
      <c r="P515" s="62"/>
    </row>
    <row r="516" spans="2:16" outlineLevel="1" x14ac:dyDescent="0.25">
      <c r="B516" s="53" t="s">
        <v>1645</v>
      </c>
      <c r="C516" s="24" t="s">
        <v>24</v>
      </c>
      <c r="D516" s="25"/>
      <c r="E516" s="25"/>
      <c r="F516" s="25"/>
      <c r="G516" s="25"/>
      <c r="H516" s="25"/>
      <c r="I516" s="25"/>
      <c r="J516" s="76"/>
      <c r="K516" s="76"/>
      <c r="L516" s="65">
        <f t="shared" si="37"/>
        <v>1</v>
      </c>
      <c r="M516" s="62"/>
      <c r="N516" s="62"/>
      <c r="O516" s="62">
        <v>1</v>
      </c>
      <c r="P516" s="62"/>
    </row>
    <row r="517" spans="2:16" outlineLevel="1" x14ac:dyDescent="0.25">
      <c r="B517" s="53" t="s">
        <v>1646</v>
      </c>
      <c r="C517" s="24" t="s">
        <v>24</v>
      </c>
      <c r="D517" s="25"/>
      <c r="E517" s="25"/>
      <c r="F517" s="25"/>
      <c r="G517" s="25"/>
      <c r="H517" s="25"/>
      <c r="I517" s="25"/>
      <c r="J517" s="76"/>
      <c r="K517" s="76"/>
      <c r="L517" s="65">
        <f t="shared" si="37"/>
        <v>1</v>
      </c>
      <c r="M517" s="62"/>
      <c r="N517" s="62"/>
      <c r="O517" s="62">
        <v>1</v>
      </c>
      <c r="P517" s="62"/>
    </row>
    <row r="518" spans="2:16" outlineLevel="1" x14ac:dyDescent="0.25">
      <c r="B518" s="53" t="s">
        <v>1647</v>
      </c>
      <c r="C518" s="24" t="s">
        <v>24</v>
      </c>
      <c r="D518" s="25"/>
      <c r="E518" s="25"/>
      <c r="F518" s="25"/>
      <c r="G518" s="25"/>
      <c r="H518" s="25"/>
      <c r="I518" s="25"/>
      <c r="J518" s="76"/>
      <c r="K518" s="76"/>
      <c r="L518" s="65">
        <f t="shared" si="37"/>
        <v>1</v>
      </c>
      <c r="M518" s="62"/>
      <c r="N518" s="62"/>
      <c r="O518" s="62">
        <v>1</v>
      </c>
      <c r="P518" s="62"/>
    </row>
    <row r="519" spans="2:16" outlineLevel="1" x14ac:dyDescent="0.25">
      <c r="B519" s="53" t="s">
        <v>1648</v>
      </c>
      <c r="C519" s="24" t="s">
        <v>24</v>
      </c>
      <c r="D519" s="25"/>
      <c r="E519" s="25"/>
      <c r="F519" s="25"/>
      <c r="G519" s="25"/>
      <c r="H519" s="25"/>
      <c r="I519" s="25"/>
      <c r="J519" s="76"/>
      <c r="K519" s="76"/>
      <c r="L519" s="65">
        <f t="shared" si="37"/>
        <v>1</v>
      </c>
      <c r="M519" s="62"/>
      <c r="N519" s="62"/>
      <c r="O519" s="62">
        <v>1</v>
      </c>
      <c r="P519" s="62"/>
    </row>
    <row r="520" spans="2:16" outlineLevel="1" x14ac:dyDescent="0.25">
      <c r="B520" s="53" t="s">
        <v>1649</v>
      </c>
      <c r="C520" s="24" t="s">
        <v>24</v>
      </c>
      <c r="D520" s="25"/>
      <c r="E520" s="25"/>
      <c r="F520" s="25"/>
      <c r="G520" s="25"/>
      <c r="H520" s="25"/>
      <c r="I520" s="25"/>
      <c r="J520" s="76"/>
      <c r="K520" s="76"/>
      <c r="L520" s="65">
        <f t="shared" si="37"/>
        <v>1</v>
      </c>
      <c r="M520" s="62"/>
      <c r="N520" s="62"/>
      <c r="O520" s="62">
        <v>1</v>
      </c>
      <c r="P520" s="62"/>
    </row>
    <row r="521" spans="2:16" outlineLevel="1" x14ac:dyDescent="0.25">
      <c r="B521" s="53" t="s">
        <v>1650</v>
      </c>
      <c r="C521" s="24" t="s">
        <v>24</v>
      </c>
      <c r="D521" s="25"/>
      <c r="E521" s="25"/>
      <c r="F521" s="25"/>
      <c r="G521" s="25"/>
      <c r="H521" s="25"/>
      <c r="I521" s="25"/>
      <c r="J521" s="76"/>
      <c r="K521" s="76"/>
      <c r="L521" s="65">
        <f t="shared" si="37"/>
        <v>1</v>
      </c>
      <c r="M521" s="62"/>
      <c r="N521" s="62"/>
      <c r="O521" s="62">
        <v>1</v>
      </c>
      <c r="P521" s="62"/>
    </row>
    <row r="522" spans="2:16" outlineLevel="1" x14ac:dyDescent="0.25">
      <c r="B522" s="53" t="s">
        <v>1651</v>
      </c>
      <c r="C522" s="24" t="s">
        <v>24</v>
      </c>
      <c r="D522" s="25"/>
      <c r="E522" s="25"/>
      <c r="F522" s="25"/>
      <c r="G522" s="25"/>
      <c r="H522" s="25"/>
      <c r="I522" s="25"/>
      <c r="J522" s="76"/>
      <c r="K522" s="76"/>
      <c r="L522" s="65">
        <f t="shared" si="37"/>
        <v>1</v>
      </c>
      <c r="M522" s="62"/>
      <c r="N522" s="62"/>
      <c r="O522" s="62">
        <v>1</v>
      </c>
      <c r="P522" s="62"/>
    </row>
    <row r="523" spans="2:16" outlineLevel="1" x14ac:dyDescent="0.25">
      <c r="B523" s="53" t="s">
        <v>1652</v>
      </c>
      <c r="C523" s="24" t="s">
        <v>24</v>
      </c>
      <c r="D523" s="25"/>
      <c r="E523" s="25"/>
      <c r="F523" s="25"/>
      <c r="G523" s="25"/>
      <c r="H523" s="25"/>
      <c r="I523" s="25"/>
      <c r="J523" s="76"/>
      <c r="K523" s="76"/>
      <c r="L523" s="65">
        <f t="shared" si="37"/>
        <v>1</v>
      </c>
      <c r="M523" s="62"/>
      <c r="N523" s="62"/>
      <c r="O523" s="62">
        <v>1</v>
      </c>
      <c r="P523" s="62"/>
    </row>
    <row r="524" spans="2:16" outlineLevel="1" x14ac:dyDescent="0.25">
      <c r="B524" s="53" t="s">
        <v>1653</v>
      </c>
      <c r="C524" s="24" t="s">
        <v>24</v>
      </c>
      <c r="D524" s="25"/>
      <c r="E524" s="25"/>
      <c r="F524" s="25"/>
      <c r="G524" s="25"/>
      <c r="H524" s="25"/>
      <c r="I524" s="25"/>
      <c r="J524" s="76"/>
      <c r="K524" s="76"/>
      <c r="L524" s="65">
        <f t="shared" si="37"/>
        <v>1</v>
      </c>
      <c r="M524" s="62"/>
      <c r="N524" s="62"/>
      <c r="O524" s="62">
        <v>1</v>
      </c>
      <c r="P524" s="62"/>
    </row>
    <row r="525" spans="2:16" outlineLevel="1" x14ac:dyDescent="0.25">
      <c r="B525" s="53" t="s">
        <v>1654</v>
      </c>
      <c r="C525" s="24" t="s">
        <v>24</v>
      </c>
      <c r="D525" s="25"/>
      <c r="E525" s="25"/>
      <c r="F525" s="25"/>
      <c r="G525" s="25"/>
      <c r="H525" s="25"/>
      <c r="I525" s="25"/>
      <c r="J525" s="76"/>
      <c r="K525" s="76"/>
      <c r="L525" s="65">
        <f t="shared" si="37"/>
        <v>1</v>
      </c>
      <c r="M525" s="62"/>
      <c r="N525" s="62"/>
      <c r="O525" s="62">
        <v>1</v>
      </c>
      <c r="P525" s="62"/>
    </row>
    <row r="526" spans="2:16" outlineLevel="1" x14ac:dyDescent="0.25">
      <c r="B526" s="53" t="s">
        <v>1655</v>
      </c>
      <c r="C526" s="24" t="s">
        <v>24</v>
      </c>
      <c r="D526" s="25"/>
      <c r="E526" s="25"/>
      <c r="F526" s="25"/>
      <c r="G526" s="25"/>
      <c r="H526" s="25"/>
      <c r="I526" s="25"/>
      <c r="J526" s="76"/>
      <c r="K526" s="76"/>
      <c r="L526" s="65">
        <f t="shared" si="37"/>
        <v>1</v>
      </c>
      <c r="M526" s="62"/>
      <c r="N526" s="62"/>
      <c r="O526" s="62">
        <v>1</v>
      </c>
      <c r="P526" s="62"/>
    </row>
    <row r="527" spans="2:16" outlineLevel="1" x14ac:dyDescent="0.25">
      <c r="B527" s="53" t="s">
        <v>1656</v>
      </c>
      <c r="C527" s="24" t="s">
        <v>24</v>
      </c>
      <c r="D527" s="25"/>
      <c r="E527" s="25"/>
      <c r="F527" s="25"/>
      <c r="G527" s="25"/>
      <c r="H527" s="25"/>
      <c r="I527" s="25"/>
      <c r="J527" s="76"/>
      <c r="K527" s="76"/>
      <c r="L527" s="65">
        <f t="shared" si="37"/>
        <v>1</v>
      </c>
      <c r="M527" s="62"/>
      <c r="N527" s="62"/>
      <c r="O527" s="62">
        <v>1</v>
      </c>
      <c r="P527" s="62"/>
    </row>
    <row r="528" spans="2:16" outlineLevel="1" x14ac:dyDescent="0.25">
      <c r="B528" s="53" t="s">
        <v>1657</v>
      </c>
      <c r="C528" s="24" t="s">
        <v>24</v>
      </c>
      <c r="D528" s="25"/>
      <c r="E528" s="25"/>
      <c r="F528" s="25"/>
      <c r="G528" s="25"/>
      <c r="H528" s="25"/>
      <c r="I528" s="25"/>
      <c r="J528" s="76"/>
      <c r="K528" s="76"/>
      <c r="L528" s="65">
        <f t="shared" si="37"/>
        <v>1</v>
      </c>
      <c r="M528" s="62"/>
      <c r="N528" s="62"/>
      <c r="O528" s="62">
        <v>1</v>
      </c>
      <c r="P528" s="62"/>
    </row>
    <row r="529" spans="2:16" outlineLevel="1" x14ac:dyDescent="0.25">
      <c r="B529" s="53" t="s">
        <v>1658</v>
      </c>
      <c r="C529" s="24" t="s">
        <v>24</v>
      </c>
      <c r="D529" s="25"/>
      <c r="E529" s="25"/>
      <c r="F529" s="25"/>
      <c r="G529" s="25"/>
      <c r="H529" s="25"/>
      <c r="I529" s="25"/>
      <c r="J529" s="76"/>
      <c r="K529" s="76"/>
      <c r="L529" s="65">
        <f t="shared" si="37"/>
        <v>1</v>
      </c>
      <c r="M529" s="62"/>
      <c r="N529" s="62"/>
      <c r="O529" s="62">
        <v>1</v>
      </c>
      <c r="P529" s="62"/>
    </row>
    <row r="530" spans="2:16" outlineLevel="1" x14ac:dyDescent="0.25">
      <c r="B530" s="53" t="s">
        <v>1545</v>
      </c>
      <c r="C530" s="24" t="s">
        <v>26</v>
      </c>
      <c r="D530" s="25"/>
      <c r="E530" s="25"/>
      <c r="F530" s="25"/>
      <c r="G530" s="25"/>
      <c r="H530" s="25"/>
      <c r="I530" s="25"/>
      <c r="J530" s="76"/>
      <c r="K530" s="76"/>
      <c r="L530" s="65">
        <f t="shared" ref="L530:L531" si="38">SUM(M530:P530)</f>
        <v>1</v>
      </c>
      <c r="M530" s="62"/>
      <c r="N530" s="62"/>
      <c r="O530" s="62">
        <v>1</v>
      </c>
      <c r="P530" s="62"/>
    </row>
    <row r="531" spans="2:16" outlineLevel="1" x14ac:dyDescent="0.25">
      <c r="B531" s="53" t="s">
        <v>1546</v>
      </c>
      <c r="C531" s="24" t="s">
        <v>26</v>
      </c>
      <c r="D531" s="25"/>
      <c r="E531" s="25"/>
      <c r="F531" s="25"/>
      <c r="G531" s="25"/>
      <c r="H531" s="25"/>
      <c r="I531" s="25"/>
      <c r="J531" s="76"/>
      <c r="K531" s="76"/>
      <c r="L531" s="65">
        <f t="shared" si="38"/>
        <v>1</v>
      </c>
      <c r="M531" s="62"/>
      <c r="N531" s="62"/>
      <c r="O531" s="62">
        <v>1</v>
      </c>
      <c r="P531" s="62"/>
    </row>
    <row r="532" spans="2:16" outlineLevel="1" x14ac:dyDescent="0.25">
      <c r="B532" s="53" t="s">
        <v>1551</v>
      </c>
      <c r="C532" s="24" t="s">
        <v>25</v>
      </c>
      <c r="D532" s="25"/>
      <c r="E532" s="25"/>
      <c r="F532" s="25"/>
      <c r="G532" s="25"/>
      <c r="H532" s="25"/>
      <c r="I532" s="25"/>
      <c r="J532" s="76"/>
      <c r="K532" s="76"/>
      <c r="L532" s="65">
        <f t="shared" ref="L532" si="39">SUM(M532:P532)</f>
        <v>1</v>
      </c>
      <c r="M532" s="62"/>
      <c r="N532" s="62"/>
      <c r="O532" s="62">
        <v>1</v>
      </c>
      <c r="P532" s="62"/>
    </row>
    <row r="533" spans="2:16" outlineLevel="1" x14ac:dyDescent="0.25">
      <c r="B533" s="53" t="s">
        <v>1552</v>
      </c>
      <c r="C533" s="24" t="s">
        <v>25</v>
      </c>
      <c r="D533" s="25"/>
      <c r="E533" s="25"/>
      <c r="F533" s="25"/>
      <c r="G533" s="25"/>
      <c r="H533" s="25"/>
      <c r="I533" s="25"/>
      <c r="J533" s="76"/>
      <c r="K533" s="76"/>
      <c r="L533" s="65">
        <f t="shared" ref="L533:L564" si="40">SUM(M533:P533)</f>
        <v>1</v>
      </c>
      <c r="M533" s="62"/>
      <c r="N533" s="62"/>
      <c r="O533" s="62">
        <v>1</v>
      </c>
      <c r="P533" s="62"/>
    </row>
    <row r="534" spans="2:16" outlineLevel="1" x14ac:dyDescent="0.25">
      <c r="B534" s="53" t="s">
        <v>1553</v>
      </c>
      <c r="C534" s="24" t="s">
        <v>25</v>
      </c>
      <c r="D534" s="25"/>
      <c r="E534" s="25"/>
      <c r="F534" s="25"/>
      <c r="G534" s="25"/>
      <c r="H534" s="25"/>
      <c r="I534" s="25"/>
      <c r="J534" s="76"/>
      <c r="K534" s="76"/>
      <c r="L534" s="65">
        <f t="shared" si="40"/>
        <v>1</v>
      </c>
      <c r="M534" s="62"/>
      <c r="N534" s="62"/>
      <c r="O534" s="62">
        <v>1</v>
      </c>
      <c r="P534" s="62"/>
    </row>
    <row r="535" spans="2:16" outlineLevel="1" x14ac:dyDescent="0.25">
      <c r="B535" s="53" t="s">
        <v>1554</v>
      </c>
      <c r="C535" s="24" t="s">
        <v>25</v>
      </c>
      <c r="D535" s="25"/>
      <c r="E535" s="25"/>
      <c r="F535" s="25"/>
      <c r="G535" s="25"/>
      <c r="H535" s="25"/>
      <c r="I535" s="25"/>
      <c r="J535" s="76"/>
      <c r="K535" s="76"/>
      <c r="L535" s="65">
        <f t="shared" si="40"/>
        <v>1</v>
      </c>
      <c r="M535" s="62"/>
      <c r="N535" s="62"/>
      <c r="O535" s="62">
        <v>1</v>
      </c>
      <c r="P535" s="62"/>
    </row>
    <row r="536" spans="2:16" outlineLevel="1" x14ac:dyDescent="0.25">
      <c r="B536" s="53" t="s">
        <v>1555</v>
      </c>
      <c r="C536" s="24" t="s">
        <v>25</v>
      </c>
      <c r="D536" s="25"/>
      <c r="E536" s="25"/>
      <c r="F536" s="25"/>
      <c r="G536" s="25"/>
      <c r="H536" s="25"/>
      <c r="I536" s="25"/>
      <c r="J536" s="76"/>
      <c r="K536" s="76"/>
      <c r="L536" s="65">
        <f t="shared" si="40"/>
        <v>1</v>
      </c>
      <c r="M536" s="62"/>
      <c r="N536" s="62"/>
      <c r="O536" s="62">
        <v>1</v>
      </c>
      <c r="P536" s="62"/>
    </row>
    <row r="537" spans="2:16" outlineLevel="1" x14ac:dyDescent="0.25">
      <c r="B537" s="53" t="s">
        <v>1556</v>
      </c>
      <c r="C537" s="24" t="s">
        <v>25</v>
      </c>
      <c r="D537" s="25"/>
      <c r="E537" s="25"/>
      <c r="F537" s="25"/>
      <c r="G537" s="25"/>
      <c r="H537" s="25"/>
      <c r="I537" s="25"/>
      <c r="J537" s="76"/>
      <c r="K537" s="76"/>
      <c r="L537" s="65">
        <f t="shared" si="40"/>
        <v>1</v>
      </c>
      <c r="M537" s="62"/>
      <c r="N537" s="62"/>
      <c r="O537" s="62">
        <v>1</v>
      </c>
      <c r="P537" s="62"/>
    </row>
    <row r="538" spans="2:16" outlineLevel="1" x14ac:dyDescent="0.25">
      <c r="B538" s="53" t="s">
        <v>1557</v>
      </c>
      <c r="C538" s="24" t="s">
        <v>25</v>
      </c>
      <c r="D538" s="25"/>
      <c r="E538" s="25"/>
      <c r="F538" s="25"/>
      <c r="G538" s="25"/>
      <c r="H538" s="25"/>
      <c r="I538" s="25"/>
      <c r="J538" s="76"/>
      <c r="K538" s="76"/>
      <c r="L538" s="65">
        <f t="shared" si="40"/>
        <v>1</v>
      </c>
      <c r="M538" s="62"/>
      <c r="N538" s="62"/>
      <c r="O538" s="62">
        <v>1</v>
      </c>
      <c r="P538" s="62"/>
    </row>
    <row r="539" spans="2:16" outlineLevel="1" x14ac:dyDescent="0.25">
      <c r="B539" s="53" t="s">
        <v>1558</v>
      </c>
      <c r="C539" s="24" t="s">
        <v>25</v>
      </c>
      <c r="D539" s="25"/>
      <c r="E539" s="25"/>
      <c r="F539" s="25"/>
      <c r="G539" s="25"/>
      <c r="H539" s="25"/>
      <c r="I539" s="25"/>
      <c r="J539" s="76"/>
      <c r="K539" s="76"/>
      <c r="L539" s="65">
        <f t="shared" si="40"/>
        <v>1</v>
      </c>
      <c r="M539" s="62"/>
      <c r="N539" s="62"/>
      <c r="O539" s="62">
        <v>1</v>
      </c>
      <c r="P539" s="62"/>
    </row>
    <row r="540" spans="2:16" outlineLevel="1" x14ac:dyDescent="0.25">
      <c r="B540" s="53" t="s">
        <v>1559</v>
      </c>
      <c r="C540" s="24" t="s">
        <v>25</v>
      </c>
      <c r="D540" s="25"/>
      <c r="E540" s="25"/>
      <c r="F540" s="25"/>
      <c r="G540" s="25"/>
      <c r="H540" s="25"/>
      <c r="I540" s="25"/>
      <c r="J540" s="76"/>
      <c r="K540" s="76"/>
      <c r="L540" s="65">
        <f t="shared" si="40"/>
        <v>1</v>
      </c>
      <c r="M540" s="62"/>
      <c r="N540" s="62"/>
      <c r="O540" s="62">
        <v>1</v>
      </c>
      <c r="P540" s="62"/>
    </row>
    <row r="541" spans="2:16" outlineLevel="1" x14ac:dyDescent="0.25">
      <c r="B541" s="53" t="s">
        <v>1560</v>
      </c>
      <c r="C541" s="24" t="s">
        <v>25</v>
      </c>
      <c r="D541" s="25"/>
      <c r="E541" s="25"/>
      <c r="F541" s="25"/>
      <c r="G541" s="25"/>
      <c r="H541" s="25"/>
      <c r="I541" s="25"/>
      <c r="J541" s="76"/>
      <c r="K541" s="76"/>
      <c r="L541" s="65">
        <f t="shared" si="40"/>
        <v>1</v>
      </c>
      <c r="M541" s="62"/>
      <c r="N541" s="62"/>
      <c r="O541" s="62">
        <v>1</v>
      </c>
      <c r="P541" s="62"/>
    </row>
    <row r="542" spans="2:16" outlineLevel="1" x14ac:dyDescent="0.25">
      <c r="B542" s="53" t="s">
        <v>1561</v>
      </c>
      <c r="C542" s="24" t="s">
        <v>25</v>
      </c>
      <c r="D542" s="25"/>
      <c r="E542" s="25"/>
      <c r="F542" s="25"/>
      <c r="G542" s="25"/>
      <c r="H542" s="25"/>
      <c r="I542" s="25"/>
      <c r="J542" s="76"/>
      <c r="K542" s="76"/>
      <c r="L542" s="65">
        <f t="shared" si="40"/>
        <v>1</v>
      </c>
      <c r="M542" s="62"/>
      <c r="N542" s="62"/>
      <c r="O542" s="62">
        <v>1</v>
      </c>
      <c r="P542" s="62"/>
    </row>
    <row r="543" spans="2:16" outlineLevel="1" x14ac:dyDescent="0.25">
      <c r="B543" s="53" t="s">
        <v>1562</v>
      </c>
      <c r="C543" s="24" t="s">
        <v>25</v>
      </c>
      <c r="D543" s="25"/>
      <c r="E543" s="25"/>
      <c r="F543" s="25"/>
      <c r="G543" s="25"/>
      <c r="H543" s="25"/>
      <c r="I543" s="25"/>
      <c r="J543" s="76"/>
      <c r="K543" s="76"/>
      <c r="L543" s="65">
        <f t="shared" si="40"/>
        <v>1</v>
      </c>
      <c r="M543" s="62"/>
      <c r="N543" s="62"/>
      <c r="O543" s="62">
        <v>1</v>
      </c>
      <c r="P543" s="62"/>
    </row>
    <row r="544" spans="2:16" outlineLevel="1" x14ac:dyDescent="0.25">
      <c r="B544" s="53" t="s">
        <v>1563</v>
      </c>
      <c r="C544" s="24" t="s">
        <v>25</v>
      </c>
      <c r="D544" s="25"/>
      <c r="E544" s="25"/>
      <c r="F544" s="25"/>
      <c r="G544" s="25"/>
      <c r="H544" s="25"/>
      <c r="I544" s="25"/>
      <c r="J544" s="76"/>
      <c r="K544" s="76"/>
      <c r="L544" s="65">
        <f t="shared" si="40"/>
        <v>1</v>
      </c>
      <c r="M544" s="62"/>
      <c r="N544" s="62"/>
      <c r="O544" s="62">
        <v>1</v>
      </c>
      <c r="P544" s="62"/>
    </row>
    <row r="545" spans="2:16" outlineLevel="1" x14ac:dyDescent="0.25">
      <c r="B545" s="53" t="s">
        <v>1564</v>
      </c>
      <c r="C545" s="24" t="s">
        <v>25</v>
      </c>
      <c r="D545" s="25"/>
      <c r="E545" s="25"/>
      <c r="F545" s="25"/>
      <c r="G545" s="25"/>
      <c r="H545" s="25"/>
      <c r="I545" s="25"/>
      <c r="J545" s="76"/>
      <c r="K545" s="76"/>
      <c r="L545" s="65">
        <f t="shared" si="40"/>
        <v>1</v>
      </c>
      <c r="M545" s="62"/>
      <c r="N545" s="62"/>
      <c r="O545" s="62">
        <v>1</v>
      </c>
      <c r="P545" s="62"/>
    </row>
    <row r="546" spans="2:16" outlineLevel="1" x14ac:dyDescent="0.25">
      <c r="B546" s="53" t="s">
        <v>1565</v>
      </c>
      <c r="C546" s="24" t="s">
        <v>25</v>
      </c>
      <c r="D546" s="25"/>
      <c r="E546" s="25"/>
      <c r="F546" s="25"/>
      <c r="G546" s="25"/>
      <c r="H546" s="25"/>
      <c r="I546" s="25"/>
      <c r="J546" s="76"/>
      <c r="K546" s="76"/>
      <c r="L546" s="65">
        <f t="shared" si="40"/>
        <v>1</v>
      </c>
      <c r="M546" s="62"/>
      <c r="N546" s="62"/>
      <c r="O546" s="62">
        <v>1</v>
      </c>
      <c r="P546" s="62"/>
    </row>
    <row r="547" spans="2:16" outlineLevel="1" x14ac:dyDescent="0.25">
      <c r="B547" s="53" t="s">
        <v>1566</v>
      </c>
      <c r="C547" s="24" t="s">
        <v>25</v>
      </c>
      <c r="D547" s="25"/>
      <c r="E547" s="25"/>
      <c r="F547" s="25"/>
      <c r="G547" s="25"/>
      <c r="H547" s="25"/>
      <c r="I547" s="25"/>
      <c r="J547" s="76"/>
      <c r="K547" s="76"/>
      <c r="L547" s="65">
        <f t="shared" si="40"/>
        <v>1</v>
      </c>
      <c r="M547" s="62"/>
      <c r="N547" s="62"/>
      <c r="O547" s="62">
        <v>1</v>
      </c>
      <c r="P547" s="62"/>
    </row>
    <row r="548" spans="2:16" outlineLevel="1" x14ac:dyDescent="0.25">
      <c r="B548" s="53" t="s">
        <v>1567</v>
      </c>
      <c r="C548" s="24" t="s">
        <v>25</v>
      </c>
      <c r="D548" s="25"/>
      <c r="E548" s="25"/>
      <c r="F548" s="25"/>
      <c r="G548" s="25"/>
      <c r="H548" s="25"/>
      <c r="I548" s="25"/>
      <c r="J548" s="76"/>
      <c r="K548" s="76"/>
      <c r="L548" s="65">
        <f t="shared" si="40"/>
        <v>1</v>
      </c>
      <c r="M548" s="62"/>
      <c r="N548" s="62"/>
      <c r="O548" s="62">
        <v>1</v>
      </c>
      <c r="P548" s="62"/>
    </row>
    <row r="549" spans="2:16" outlineLevel="1" x14ac:dyDescent="0.25">
      <c r="B549" s="53" t="s">
        <v>1568</v>
      </c>
      <c r="C549" s="24" t="s">
        <v>25</v>
      </c>
      <c r="D549" s="25"/>
      <c r="E549" s="25"/>
      <c r="F549" s="25"/>
      <c r="G549" s="25"/>
      <c r="H549" s="25"/>
      <c r="I549" s="25"/>
      <c r="J549" s="76"/>
      <c r="K549" s="76"/>
      <c r="L549" s="65">
        <f t="shared" si="40"/>
        <v>1</v>
      </c>
      <c r="M549" s="62"/>
      <c r="N549" s="62"/>
      <c r="O549" s="62">
        <v>1</v>
      </c>
      <c r="P549" s="62"/>
    </row>
    <row r="550" spans="2:16" outlineLevel="1" x14ac:dyDescent="0.25">
      <c r="B550" s="53" t="s">
        <v>1569</v>
      </c>
      <c r="C550" s="24" t="s">
        <v>25</v>
      </c>
      <c r="D550" s="25"/>
      <c r="E550" s="25"/>
      <c r="F550" s="25"/>
      <c r="G550" s="25"/>
      <c r="H550" s="25"/>
      <c r="I550" s="25"/>
      <c r="J550" s="76"/>
      <c r="K550" s="76"/>
      <c r="L550" s="65">
        <f t="shared" si="40"/>
        <v>1</v>
      </c>
      <c r="M550" s="62"/>
      <c r="N550" s="62"/>
      <c r="O550" s="62">
        <v>1</v>
      </c>
      <c r="P550" s="62"/>
    </row>
    <row r="551" spans="2:16" outlineLevel="1" x14ac:dyDescent="0.25">
      <c r="B551" s="53" t="s">
        <v>1570</v>
      </c>
      <c r="C551" s="24" t="s">
        <v>25</v>
      </c>
      <c r="D551" s="25"/>
      <c r="E551" s="25"/>
      <c r="F551" s="25"/>
      <c r="G551" s="25"/>
      <c r="H551" s="25"/>
      <c r="I551" s="25"/>
      <c r="J551" s="76"/>
      <c r="K551" s="76"/>
      <c r="L551" s="65">
        <f t="shared" si="40"/>
        <v>1</v>
      </c>
      <c r="M551" s="62"/>
      <c r="N551" s="62"/>
      <c r="O551" s="62">
        <v>1</v>
      </c>
      <c r="P551" s="62"/>
    </row>
    <row r="552" spans="2:16" outlineLevel="1" x14ac:dyDescent="0.25">
      <c r="B552" s="53" t="s">
        <v>1571</v>
      </c>
      <c r="C552" s="24" t="s">
        <v>25</v>
      </c>
      <c r="D552" s="25"/>
      <c r="E552" s="25"/>
      <c r="F552" s="25"/>
      <c r="G552" s="25"/>
      <c r="H552" s="25"/>
      <c r="I552" s="25"/>
      <c r="J552" s="76"/>
      <c r="K552" s="76"/>
      <c r="L552" s="65">
        <f t="shared" si="40"/>
        <v>1</v>
      </c>
      <c r="M552" s="62"/>
      <c r="N552" s="62"/>
      <c r="O552" s="62">
        <v>1</v>
      </c>
      <c r="P552" s="62"/>
    </row>
    <row r="553" spans="2:16" outlineLevel="1" x14ac:dyDescent="0.25">
      <c r="B553" s="53" t="s">
        <v>1572</v>
      </c>
      <c r="C553" s="24" t="s">
        <v>25</v>
      </c>
      <c r="D553" s="25"/>
      <c r="E553" s="25"/>
      <c r="F553" s="25"/>
      <c r="G553" s="25"/>
      <c r="H553" s="25"/>
      <c r="I553" s="25"/>
      <c r="J553" s="76"/>
      <c r="K553" s="76"/>
      <c r="L553" s="65">
        <f t="shared" si="40"/>
        <v>1</v>
      </c>
      <c r="M553" s="62"/>
      <c r="N553" s="62"/>
      <c r="O553" s="62">
        <v>1</v>
      </c>
      <c r="P553" s="62"/>
    </row>
    <row r="554" spans="2:16" outlineLevel="1" x14ac:dyDescent="0.25">
      <c r="B554" s="53" t="s">
        <v>1573</v>
      </c>
      <c r="C554" s="24" t="s">
        <v>25</v>
      </c>
      <c r="D554" s="25"/>
      <c r="E554" s="25"/>
      <c r="F554" s="25"/>
      <c r="G554" s="25"/>
      <c r="H554" s="25"/>
      <c r="I554" s="25"/>
      <c r="J554" s="76"/>
      <c r="K554" s="76"/>
      <c r="L554" s="65">
        <f t="shared" si="40"/>
        <v>1</v>
      </c>
      <c r="M554" s="62"/>
      <c r="N554" s="62"/>
      <c r="O554" s="62">
        <v>1</v>
      </c>
      <c r="P554" s="62"/>
    </row>
    <row r="555" spans="2:16" outlineLevel="1" x14ac:dyDescent="0.25">
      <c r="B555" s="53" t="s">
        <v>1574</v>
      </c>
      <c r="C555" s="24" t="s">
        <v>25</v>
      </c>
      <c r="D555" s="25"/>
      <c r="E555" s="25"/>
      <c r="F555" s="25"/>
      <c r="G555" s="25"/>
      <c r="H555" s="25"/>
      <c r="I555" s="25"/>
      <c r="J555" s="76"/>
      <c r="K555" s="76"/>
      <c r="L555" s="65">
        <f t="shared" si="40"/>
        <v>1</v>
      </c>
      <c r="M555" s="62"/>
      <c r="N555" s="62"/>
      <c r="O555" s="62">
        <v>1</v>
      </c>
      <c r="P555" s="62"/>
    </row>
    <row r="556" spans="2:16" outlineLevel="1" x14ac:dyDescent="0.25">
      <c r="B556" s="53" t="s">
        <v>1575</v>
      </c>
      <c r="C556" s="24" t="s">
        <v>25</v>
      </c>
      <c r="D556" s="25"/>
      <c r="E556" s="25"/>
      <c r="F556" s="25"/>
      <c r="G556" s="25"/>
      <c r="H556" s="25"/>
      <c r="I556" s="25"/>
      <c r="J556" s="76"/>
      <c r="K556" s="76"/>
      <c r="L556" s="65">
        <f t="shared" si="40"/>
        <v>1</v>
      </c>
      <c r="M556" s="62"/>
      <c r="N556" s="62"/>
      <c r="O556" s="62">
        <v>1</v>
      </c>
      <c r="P556" s="62"/>
    </row>
    <row r="557" spans="2:16" outlineLevel="1" x14ac:dyDescent="0.25">
      <c r="B557" s="53" t="s">
        <v>1576</v>
      </c>
      <c r="C557" s="24" t="s">
        <v>25</v>
      </c>
      <c r="D557" s="25"/>
      <c r="E557" s="25"/>
      <c r="F557" s="25"/>
      <c r="G557" s="25"/>
      <c r="H557" s="25"/>
      <c r="I557" s="25"/>
      <c r="J557" s="76"/>
      <c r="K557" s="76"/>
      <c r="L557" s="65">
        <f t="shared" si="40"/>
        <v>1</v>
      </c>
      <c r="M557" s="62"/>
      <c r="N557" s="62"/>
      <c r="O557" s="62">
        <v>1</v>
      </c>
      <c r="P557" s="62"/>
    </row>
    <row r="558" spans="2:16" outlineLevel="1" x14ac:dyDescent="0.25">
      <c r="B558" s="53" t="s">
        <v>1577</v>
      </c>
      <c r="C558" s="24" t="s">
        <v>25</v>
      </c>
      <c r="D558" s="25"/>
      <c r="E558" s="25"/>
      <c r="F558" s="25"/>
      <c r="G558" s="25"/>
      <c r="H558" s="25"/>
      <c r="I558" s="25"/>
      <c r="J558" s="76"/>
      <c r="K558" s="76"/>
      <c r="L558" s="65">
        <f t="shared" si="40"/>
        <v>1</v>
      </c>
      <c r="M558" s="62"/>
      <c r="N558" s="62"/>
      <c r="O558" s="62">
        <v>1</v>
      </c>
      <c r="P558" s="62"/>
    </row>
    <row r="559" spans="2:16" outlineLevel="1" x14ac:dyDescent="0.25">
      <c r="B559" s="53" t="s">
        <v>1578</v>
      </c>
      <c r="C559" s="24" t="s">
        <v>25</v>
      </c>
      <c r="D559" s="25"/>
      <c r="E559" s="25"/>
      <c r="F559" s="25"/>
      <c r="G559" s="25"/>
      <c r="H559" s="25"/>
      <c r="I559" s="25"/>
      <c r="J559" s="76"/>
      <c r="K559" s="76"/>
      <c r="L559" s="65">
        <f t="shared" si="40"/>
        <v>1</v>
      </c>
      <c r="M559" s="62"/>
      <c r="N559" s="62"/>
      <c r="O559" s="62">
        <v>1</v>
      </c>
      <c r="P559" s="62"/>
    </row>
    <row r="560" spans="2:16" outlineLevel="1" x14ac:dyDescent="0.25">
      <c r="B560" s="53" t="s">
        <v>1579</v>
      </c>
      <c r="C560" s="24" t="s">
        <v>25</v>
      </c>
      <c r="D560" s="25"/>
      <c r="E560" s="25"/>
      <c r="F560" s="25"/>
      <c r="G560" s="25"/>
      <c r="H560" s="25"/>
      <c r="I560" s="25"/>
      <c r="J560" s="76"/>
      <c r="K560" s="76"/>
      <c r="L560" s="65">
        <f t="shared" si="40"/>
        <v>1</v>
      </c>
      <c r="M560" s="62"/>
      <c r="N560" s="62"/>
      <c r="O560" s="62">
        <v>1</v>
      </c>
      <c r="P560" s="62"/>
    </row>
    <row r="561" spans="2:16" outlineLevel="1" x14ac:dyDescent="0.25">
      <c r="B561" s="53" t="s">
        <v>1580</v>
      </c>
      <c r="C561" s="24" t="s">
        <v>25</v>
      </c>
      <c r="D561" s="25"/>
      <c r="E561" s="25"/>
      <c r="F561" s="25"/>
      <c r="G561" s="25"/>
      <c r="H561" s="25"/>
      <c r="I561" s="25"/>
      <c r="J561" s="76"/>
      <c r="K561" s="76"/>
      <c r="L561" s="65">
        <f t="shared" si="40"/>
        <v>1</v>
      </c>
      <c r="M561" s="62"/>
      <c r="N561" s="62"/>
      <c r="O561" s="62">
        <v>1</v>
      </c>
      <c r="P561" s="62"/>
    </row>
    <row r="562" spans="2:16" outlineLevel="1" x14ac:dyDescent="0.25">
      <c r="B562" s="53" t="s">
        <v>1581</v>
      </c>
      <c r="C562" s="24" t="s">
        <v>25</v>
      </c>
      <c r="D562" s="25"/>
      <c r="E562" s="25"/>
      <c r="F562" s="25"/>
      <c r="G562" s="25"/>
      <c r="H562" s="25"/>
      <c r="I562" s="25"/>
      <c r="J562" s="76"/>
      <c r="K562" s="76"/>
      <c r="L562" s="65">
        <f t="shared" si="40"/>
        <v>1</v>
      </c>
      <c r="M562" s="62"/>
      <c r="N562" s="62"/>
      <c r="O562" s="62">
        <v>1</v>
      </c>
      <c r="P562" s="62"/>
    </row>
    <row r="563" spans="2:16" outlineLevel="1" x14ac:dyDescent="0.25">
      <c r="B563" s="53" t="s">
        <v>1582</v>
      </c>
      <c r="C563" s="24" t="s">
        <v>25</v>
      </c>
      <c r="D563" s="25"/>
      <c r="E563" s="25"/>
      <c r="F563" s="25"/>
      <c r="G563" s="25"/>
      <c r="H563" s="25"/>
      <c r="I563" s="25"/>
      <c r="J563" s="76"/>
      <c r="K563" s="76"/>
      <c r="L563" s="65">
        <f t="shared" si="40"/>
        <v>1</v>
      </c>
      <c r="M563" s="62"/>
      <c r="N563" s="62"/>
      <c r="O563" s="62">
        <v>1</v>
      </c>
      <c r="P563" s="62"/>
    </row>
    <row r="564" spans="2:16" outlineLevel="1" x14ac:dyDescent="0.25">
      <c r="B564" s="53" t="s">
        <v>1583</v>
      </c>
      <c r="C564" s="24" t="s">
        <v>25</v>
      </c>
      <c r="D564" s="25"/>
      <c r="E564" s="25"/>
      <c r="F564" s="25"/>
      <c r="G564" s="25"/>
      <c r="H564" s="25"/>
      <c r="I564" s="25"/>
      <c r="J564" s="76"/>
      <c r="K564" s="76"/>
      <c r="L564" s="65">
        <f t="shared" si="40"/>
        <v>1</v>
      </c>
      <c r="M564" s="62"/>
      <c r="N564" s="62"/>
      <c r="O564" s="62">
        <v>1</v>
      </c>
      <c r="P564" s="62"/>
    </row>
    <row r="565" spans="2:16" s="73" customFormat="1" outlineLevel="1" x14ac:dyDescent="0.25">
      <c r="B565" s="77" t="s">
        <v>1173</v>
      </c>
      <c r="C565" s="74" t="s">
        <v>23</v>
      </c>
      <c r="D565" s="75"/>
      <c r="E565" s="75"/>
      <c r="F565" s="75"/>
      <c r="G565" s="75">
        <v>411.83600000000001</v>
      </c>
      <c r="H565" s="75"/>
      <c r="I565" s="75"/>
      <c r="J565" s="76">
        <v>46113</v>
      </c>
      <c r="K565" s="76">
        <v>46235</v>
      </c>
      <c r="L565" s="65">
        <f t="shared" si="34"/>
        <v>1</v>
      </c>
      <c r="M565" s="72"/>
      <c r="N565" s="72"/>
      <c r="O565" s="72">
        <v>1</v>
      </c>
      <c r="P565" s="72"/>
    </row>
    <row r="566" spans="2:16" s="73" customFormat="1" outlineLevel="1" x14ac:dyDescent="0.25">
      <c r="B566" s="77" t="s">
        <v>1174</v>
      </c>
      <c r="C566" s="74" t="s">
        <v>23</v>
      </c>
      <c r="D566" s="75"/>
      <c r="E566" s="75"/>
      <c r="F566" s="75"/>
      <c r="G566" s="75">
        <v>411.99700000000001</v>
      </c>
      <c r="H566" s="75"/>
      <c r="I566" s="75"/>
      <c r="J566" s="76">
        <v>46113</v>
      </c>
      <c r="K566" s="76">
        <v>46235</v>
      </c>
      <c r="L566" s="65">
        <f t="shared" si="34"/>
        <v>1</v>
      </c>
      <c r="M566" s="72"/>
      <c r="N566" s="72"/>
      <c r="O566" s="72">
        <v>1</v>
      </c>
      <c r="P566" s="72"/>
    </row>
    <row r="567" spans="2:16" s="73" customFormat="1" outlineLevel="1" x14ac:dyDescent="0.25">
      <c r="B567" s="77" t="s">
        <v>1175</v>
      </c>
      <c r="C567" s="74" t="s">
        <v>23</v>
      </c>
      <c r="D567" s="75"/>
      <c r="E567" s="75"/>
      <c r="F567" s="75"/>
      <c r="G567" s="75">
        <v>412.351</v>
      </c>
      <c r="H567" s="75"/>
      <c r="I567" s="75"/>
      <c r="J567" s="76">
        <v>46113</v>
      </c>
      <c r="K567" s="76">
        <v>46235</v>
      </c>
      <c r="L567" s="65">
        <f t="shared" si="34"/>
        <v>1</v>
      </c>
      <c r="M567" s="72"/>
      <c r="N567" s="72"/>
      <c r="O567" s="72">
        <v>1</v>
      </c>
      <c r="P567" s="72"/>
    </row>
    <row r="568" spans="2:16" s="73" customFormat="1" outlineLevel="1" x14ac:dyDescent="0.25">
      <c r="B568" s="77" t="s">
        <v>1176</v>
      </c>
      <c r="C568" s="74" t="s">
        <v>23</v>
      </c>
      <c r="D568" s="75"/>
      <c r="E568" s="75"/>
      <c r="F568" s="75"/>
      <c r="G568" s="75">
        <v>412.87</v>
      </c>
      <c r="H568" s="75"/>
      <c r="I568" s="75"/>
      <c r="J568" s="76">
        <v>46113</v>
      </c>
      <c r="K568" s="76">
        <v>46235</v>
      </c>
      <c r="L568" s="65">
        <f t="shared" si="34"/>
        <v>1</v>
      </c>
      <c r="M568" s="72"/>
      <c r="N568" s="72"/>
      <c r="O568" s="72">
        <v>1</v>
      </c>
      <c r="P568" s="72"/>
    </row>
    <row r="569" spans="2:16" s="73" customFormat="1" outlineLevel="1" x14ac:dyDescent="0.25">
      <c r="B569" s="77" t="s">
        <v>1177</v>
      </c>
      <c r="C569" s="74" t="s">
        <v>23</v>
      </c>
      <c r="D569" s="75"/>
      <c r="E569" s="75"/>
      <c r="F569" s="75"/>
      <c r="G569" s="75">
        <v>413.07900000000001</v>
      </c>
      <c r="H569" s="75"/>
      <c r="I569" s="75"/>
      <c r="J569" s="76">
        <v>46113</v>
      </c>
      <c r="K569" s="76">
        <v>46235</v>
      </c>
      <c r="L569" s="65">
        <f t="shared" si="34"/>
        <v>1</v>
      </c>
      <c r="M569" s="72"/>
      <c r="N569" s="72"/>
      <c r="O569" s="72">
        <v>1</v>
      </c>
      <c r="P569" s="72"/>
    </row>
    <row r="570" spans="2:16" s="73" customFormat="1" outlineLevel="1" x14ac:dyDescent="0.25">
      <c r="B570" s="77" t="s">
        <v>1178</v>
      </c>
      <c r="C570" s="74" t="s">
        <v>23</v>
      </c>
      <c r="D570" s="75"/>
      <c r="E570" s="75"/>
      <c r="F570" s="75"/>
      <c r="G570" s="75">
        <v>414.71499999999997</v>
      </c>
      <c r="H570" s="75"/>
      <c r="I570" s="75"/>
      <c r="J570" s="76">
        <v>46113</v>
      </c>
      <c r="K570" s="76">
        <v>46235</v>
      </c>
      <c r="L570" s="65">
        <f t="shared" si="34"/>
        <v>1</v>
      </c>
      <c r="M570" s="72"/>
      <c r="N570" s="72"/>
      <c r="O570" s="72">
        <v>1</v>
      </c>
      <c r="P570" s="72"/>
    </row>
    <row r="571" spans="2:16" s="73" customFormat="1" outlineLevel="1" x14ac:dyDescent="0.25">
      <c r="B571" s="77" t="s">
        <v>1179</v>
      </c>
      <c r="C571" s="74" t="s">
        <v>23</v>
      </c>
      <c r="D571" s="75"/>
      <c r="E571" s="75"/>
      <c r="F571" s="75"/>
      <c r="G571" s="75">
        <v>417.12200000000001</v>
      </c>
      <c r="H571" s="75"/>
      <c r="I571" s="75"/>
      <c r="J571" s="76">
        <v>46113</v>
      </c>
      <c r="K571" s="76">
        <v>46235</v>
      </c>
      <c r="L571" s="65">
        <f t="shared" si="34"/>
        <v>1</v>
      </c>
      <c r="M571" s="72"/>
      <c r="N571" s="72"/>
      <c r="O571" s="72">
        <v>1</v>
      </c>
      <c r="P571" s="72"/>
    </row>
    <row r="572" spans="2:16" s="73" customFormat="1" outlineLevel="1" x14ac:dyDescent="0.25">
      <c r="B572" s="77" t="s">
        <v>1180</v>
      </c>
      <c r="C572" s="74" t="s">
        <v>23</v>
      </c>
      <c r="D572" s="75"/>
      <c r="E572" s="75"/>
      <c r="F572" s="75"/>
      <c r="G572" s="75">
        <v>420.774</v>
      </c>
      <c r="H572" s="75"/>
      <c r="I572" s="75"/>
      <c r="J572" s="76">
        <v>46113</v>
      </c>
      <c r="K572" s="76">
        <v>46235</v>
      </c>
      <c r="L572" s="65">
        <f t="shared" si="34"/>
        <v>1</v>
      </c>
      <c r="M572" s="72"/>
      <c r="N572" s="72"/>
      <c r="O572" s="72">
        <v>1</v>
      </c>
      <c r="P572" s="72"/>
    </row>
    <row r="573" spans="2:16" s="73" customFormat="1" outlineLevel="1" x14ac:dyDescent="0.25">
      <c r="B573" s="77" t="s">
        <v>1181</v>
      </c>
      <c r="C573" s="74" t="s">
        <v>23</v>
      </c>
      <c r="D573" s="75"/>
      <c r="E573" s="75"/>
      <c r="F573" s="75"/>
      <c r="G573" s="75">
        <v>421.536</v>
      </c>
      <c r="H573" s="75"/>
      <c r="I573" s="75"/>
      <c r="J573" s="76">
        <v>46113</v>
      </c>
      <c r="K573" s="76">
        <v>46235</v>
      </c>
      <c r="L573" s="65">
        <f t="shared" si="34"/>
        <v>1</v>
      </c>
      <c r="M573" s="72"/>
      <c r="N573" s="72"/>
      <c r="O573" s="72">
        <v>1</v>
      </c>
      <c r="P573" s="72"/>
    </row>
    <row r="574" spans="2:16" s="73" customFormat="1" outlineLevel="1" x14ac:dyDescent="0.25">
      <c r="B574" s="77" t="s">
        <v>1182</v>
      </c>
      <c r="C574" s="74" t="s">
        <v>23</v>
      </c>
      <c r="D574" s="75"/>
      <c r="E574" s="75"/>
      <c r="F574" s="75"/>
      <c r="G574" s="75">
        <v>422.68200000000002</v>
      </c>
      <c r="H574" s="75"/>
      <c r="I574" s="75"/>
      <c r="J574" s="76">
        <v>46113</v>
      </c>
      <c r="K574" s="76">
        <v>46235</v>
      </c>
      <c r="L574" s="65">
        <f t="shared" si="34"/>
        <v>1</v>
      </c>
      <c r="M574" s="72"/>
      <c r="N574" s="72"/>
      <c r="O574" s="72">
        <v>1</v>
      </c>
      <c r="P574" s="72"/>
    </row>
    <row r="575" spans="2:16" s="73" customFormat="1" outlineLevel="1" x14ac:dyDescent="0.25">
      <c r="B575" s="77" t="s">
        <v>1183</v>
      </c>
      <c r="C575" s="74" t="s">
        <v>23</v>
      </c>
      <c r="D575" s="75"/>
      <c r="E575" s="75"/>
      <c r="F575" s="75"/>
      <c r="G575" s="75">
        <v>422.89299999999997</v>
      </c>
      <c r="H575" s="75"/>
      <c r="I575" s="75"/>
      <c r="J575" s="76">
        <v>46113</v>
      </c>
      <c r="K575" s="76">
        <v>46235</v>
      </c>
      <c r="L575" s="65">
        <f t="shared" si="34"/>
        <v>1</v>
      </c>
      <c r="M575" s="72"/>
      <c r="N575" s="72"/>
      <c r="O575" s="72">
        <v>1</v>
      </c>
      <c r="P575" s="72"/>
    </row>
    <row r="576" spans="2:16" s="73" customFormat="1" outlineLevel="1" x14ac:dyDescent="0.25">
      <c r="B576" s="77" t="s">
        <v>1184</v>
      </c>
      <c r="C576" s="74" t="s">
        <v>23</v>
      </c>
      <c r="D576" s="75"/>
      <c r="E576" s="75"/>
      <c r="F576" s="75"/>
      <c r="G576" s="75">
        <v>426.52600000000001</v>
      </c>
      <c r="H576" s="75"/>
      <c r="I576" s="75"/>
      <c r="J576" s="76">
        <v>46113</v>
      </c>
      <c r="K576" s="76">
        <v>46235</v>
      </c>
      <c r="L576" s="65">
        <f t="shared" si="34"/>
        <v>1</v>
      </c>
      <c r="M576" s="72"/>
      <c r="N576" s="72"/>
      <c r="O576" s="72">
        <v>1</v>
      </c>
      <c r="P576" s="72"/>
    </row>
    <row r="577" spans="2:16" s="73" customFormat="1" outlineLevel="1" x14ac:dyDescent="0.25">
      <c r="B577" s="77" t="s">
        <v>1185</v>
      </c>
      <c r="C577" s="74" t="s">
        <v>23</v>
      </c>
      <c r="D577" s="75"/>
      <c r="E577" s="75"/>
      <c r="F577" s="75"/>
      <c r="G577" s="75">
        <v>427.36900000000003</v>
      </c>
      <c r="H577" s="75"/>
      <c r="I577" s="75"/>
      <c r="J577" s="76">
        <v>46113</v>
      </c>
      <c r="K577" s="76">
        <v>46235</v>
      </c>
      <c r="L577" s="65">
        <f t="shared" si="34"/>
        <v>1</v>
      </c>
      <c r="M577" s="72"/>
      <c r="N577" s="72"/>
      <c r="O577" s="72">
        <v>1</v>
      </c>
      <c r="P577" s="72"/>
    </row>
    <row r="578" spans="2:16" s="73" customFormat="1" outlineLevel="1" x14ac:dyDescent="0.25">
      <c r="B578" s="77" t="s">
        <v>1186</v>
      </c>
      <c r="C578" s="74" t="s">
        <v>23</v>
      </c>
      <c r="D578" s="75"/>
      <c r="E578" s="75"/>
      <c r="F578" s="75"/>
      <c r="G578" s="75">
        <v>427.98700000000002</v>
      </c>
      <c r="H578" s="75"/>
      <c r="I578" s="75"/>
      <c r="J578" s="76">
        <v>46113</v>
      </c>
      <c r="K578" s="76">
        <v>46235</v>
      </c>
      <c r="L578" s="65">
        <f t="shared" si="34"/>
        <v>1</v>
      </c>
      <c r="M578" s="72"/>
      <c r="N578" s="72"/>
      <c r="O578" s="72">
        <v>1</v>
      </c>
      <c r="P578" s="72"/>
    </row>
    <row r="579" spans="2:16" s="73" customFormat="1" outlineLevel="1" x14ac:dyDescent="0.25">
      <c r="B579" s="77" t="s">
        <v>1187</v>
      </c>
      <c r="C579" s="74" t="s">
        <v>23</v>
      </c>
      <c r="D579" s="75"/>
      <c r="E579" s="75"/>
      <c r="F579" s="75"/>
      <c r="G579" s="75">
        <v>431.2</v>
      </c>
      <c r="H579" s="75"/>
      <c r="I579" s="75"/>
      <c r="J579" s="76">
        <v>46113</v>
      </c>
      <c r="K579" s="76">
        <v>46235</v>
      </c>
      <c r="L579" s="65">
        <f t="shared" si="34"/>
        <v>1</v>
      </c>
      <c r="M579" s="72"/>
      <c r="N579" s="72"/>
      <c r="O579" s="72">
        <v>1</v>
      </c>
      <c r="P579" s="72"/>
    </row>
    <row r="580" spans="2:16" s="73" customFormat="1" outlineLevel="1" x14ac:dyDescent="0.25">
      <c r="B580" s="77" t="s">
        <v>1188</v>
      </c>
      <c r="C580" s="74" t="s">
        <v>23</v>
      </c>
      <c r="D580" s="75"/>
      <c r="E580" s="75"/>
      <c r="F580" s="75"/>
      <c r="G580" s="75">
        <v>431.40100000000001</v>
      </c>
      <c r="H580" s="75"/>
      <c r="I580" s="75"/>
      <c r="J580" s="76">
        <v>46113</v>
      </c>
      <c r="K580" s="76">
        <v>46235</v>
      </c>
      <c r="L580" s="65">
        <f t="shared" si="34"/>
        <v>1</v>
      </c>
      <c r="M580" s="72"/>
      <c r="N580" s="72"/>
      <c r="O580" s="72">
        <v>1</v>
      </c>
      <c r="P580" s="72"/>
    </row>
    <row r="581" spans="2:16" s="73" customFormat="1" outlineLevel="1" x14ac:dyDescent="0.25">
      <c r="B581" s="77" t="s">
        <v>1189</v>
      </c>
      <c r="C581" s="74" t="s">
        <v>23</v>
      </c>
      <c r="D581" s="75"/>
      <c r="E581" s="75"/>
      <c r="F581" s="75"/>
      <c r="G581" s="75">
        <v>433.91300000000001</v>
      </c>
      <c r="H581" s="75"/>
      <c r="I581" s="75"/>
      <c r="J581" s="76">
        <v>46113</v>
      </c>
      <c r="K581" s="76">
        <v>46235</v>
      </c>
      <c r="L581" s="65">
        <f t="shared" si="34"/>
        <v>1</v>
      </c>
      <c r="M581" s="72"/>
      <c r="N581" s="72"/>
      <c r="O581" s="72">
        <v>1</v>
      </c>
      <c r="P581" s="72"/>
    </row>
    <row r="582" spans="2:16" s="73" customFormat="1" outlineLevel="1" x14ac:dyDescent="0.25">
      <c r="B582" s="77" t="s">
        <v>1190</v>
      </c>
      <c r="C582" s="74" t="s">
        <v>23</v>
      </c>
      <c r="D582" s="75"/>
      <c r="E582" s="75"/>
      <c r="F582" s="75"/>
      <c r="G582" s="75">
        <v>435.26100000000002</v>
      </c>
      <c r="H582" s="75"/>
      <c r="I582" s="75"/>
      <c r="J582" s="76">
        <v>46113</v>
      </c>
      <c r="K582" s="76">
        <v>46235</v>
      </c>
      <c r="L582" s="65">
        <f t="shared" si="34"/>
        <v>1</v>
      </c>
      <c r="M582" s="72"/>
      <c r="N582" s="72"/>
      <c r="O582" s="72">
        <v>1</v>
      </c>
      <c r="P582" s="72"/>
    </row>
    <row r="583" spans="2:16" s="73" customFormat="1" outlineLevel="1" x14ac:dyDescent="0.25">
      <c r="B583" s="77" t="s">
        <v>1191</v>
      </c>
      <c r="C583" s="74" t="s">
        <v>23</v>
      </c>
      <c r="D583" s="75"/>
      <c r="E583" s="75"/>
      <c r="F583" s="75"/>
      <c r="G583" s="75">
        <v>435.714</v>
      </c>
      <c r="H583" s="75"/>
      <c r="I583" s="75"/>
      <c r="J583" s="76">
        <v>46113</v>
      </c>
      <c r="K583" s="76">
        <v>46235</v>
      </c>
      <c r="L583" s="65">
        <f t="shared" si="34"/>
        <v>1</v>
      </c>
      <c r="M583" s="72"/>
      <c r="N583" s="72"/>
      <c r="O583" s="72">
        <v>1</v>
      </c>
      <c r="P583" s="72"/>
    </row>
    <row r="584" spans="2:16" s="73" customFormat="1" outlineLevel="1" x14ac:dyDescent="0.25">
      <c r="B584" s="77" t="s">
        <v>1192</v>
      </c>
      <c r="C584" s="74" t="s">
        <v>23</v>
      </c>
      <c r="D584" s="75"/>
      <c r="E584" s="75"/>
      <c r="F584" s="75"/>
      <c r="G584" s="75">
        <v>438.87599999999998</v>
      </c>
      <c r="H584" s="75"/>
      <c r="I584" s="75"/>
      <c r="J584" s="76">
        <v>46113</v>
      </c>
      <c r="K584" s="76">
        <v>46235</v>
      </c>
      <c r="L584" s="65">
        <f t="shared" si="34"/>
        <v>1</v>
      </c>
      <c r="M584" s="72"/>
      <c r="N584" s="72"/>
      <c r="O584" s="72">
        <v>1</v>
      </c>
      <c r="P584" s="72"/>
    </row>
    <row r="585" spans="2:16" s="73" customFormat="1" outlineLevel="1" x14ac:dyDescent="0.25">
      <c r="B585" s="77" t="s">
        <v>1193</v>
      </c>
      <c r="C585" s="74" t="s">
        <v>23</v>
      </c>
      <c r="D585" s="75"/>
      <c r="E585" s="75"/>
      <c r="F585" s="75"/>
      <c r="G585" s="75">
        <v>441.08100000000002</v>
      </c>
      <c r="H585" s="75"/>
      <c r="I585" s="75"/>
      <c r="J585" s="76">
        <v>46113</v>
      </c>
      <c r="K585" s="76">
        <v>46235</v>
      </c>
      <c r="L585" s="65">
        <f t="shared" si="34"/>
        <v>1</v>
      </c>
      <c r="M585" s="72"/>
      <c r="N585" s="72"/>
      <c r="O585" s="72">
        <v>1</v>
      </c>
      <c r="P585" s="72"/>
    </row>
    <row r="586" spans="2:16" s="73" customFormat="1" outlineLevel="1" x14ac:dyDescent="0.25">
      <c r="B586" s="77" t="s">
        <v>1194</v>
      </c>
      <c r="C586" s="74" t="s">
        <v>23</v>
      </c>
      <c r="D586" s="75"/>
      <c r="E586" s="75"/>
      <c r="F586" s="75"/>
      <c r="G586" s="75">
        <v>441.423</v>
      </c>
      <c r="H586" s="75"/>
      <c r="I586" s="75"/>
      <c r="J586" s="76">
        <v>46113</v>
      </c>
      <c r="K586" s="76">
        <v>46235</v>
      </c>
      <c r="L586" s="65">
        <f t="shared" si="34"/>
        <v>1</v>
      </c>
      <c r="M586" s="72"/>
      <c r="N586" s="72"/>
      <c r="O586" s="72">
        <v>1</v>
      </c>
      <c r="P586" s="72"/>
    </row>
    <row r="587" spans="2:16" s="73" customFormat="1" outlineLevel="1" x14ac:dyDescent="0.25">
      <c r="B587" s="77" t="s">
        <v>1195</v>
      </c>
      <c r="C587" s="74" t="s">
        <v>23</v>
      </c>
      <c r="D587" s="75"/>
      <c r="E587" s="75"/>
      <c r="F587" s="75"/>
      <c r="G587" s="75">
        <v>441.71</v>
      </c>
      <c r="H587" s="75"/>
      <c r="I587" s="75"/>
      <c r="J587" s="76">
        <v>46113</v>
      </c>
      <c r="K587" s="76">
        <v>46235</v>
      </c>
      <c r="L587" s="65">
        <f t="shared" si="34"/>
        <v>1</v>
      </c>
      <c r="M587" s="72"/>
      <c r="N587" s="72"/>
      <c r="O587" s="72">
        <v>1</v>
      </c>
      <c r="P587" s="72"/>
    </row>
    <row r="588" spans="2:16" s="73" customFormat="1" outlineLevel="1" x14ac:dyDescent="0.25">
      <c r="B588" s="77" t="s">
        <v>1196</v>
      </c>
      <c r="C588" s="74" t="s">
        <v>23</v>
      </c>
      <c r="D588" s="75"/>
      <c r="E588" s="75"/>
      <c r="F588" s="75"/>
      <c r="G588" s="75">
        <v>442.52100000000002</v>
      </c>
      <c r="H588" s="75"/>
      <c r="I588" s="75"/>
      <c r="J588" s="76">
        <v>46113</v>
      </c>
      <c r="K588" s="76">
        <v>46235</v>
      </c>
      <c r="L588" s="65">
        <f t="shared" si="34"/>
        <v>1</v>
      </c>
      <c r="M588" s="72"/>
      <c r="N588" s="72"/>
      <c r="O588" s="72">
        <v>1</v>
      </c>
      <c r="P588" s="72"/>
    </row>
    <row r="589" spans="2:16" s="73" customFormat="1" outlineLevel="1" x14ac:dyDescent="0.25">
      <c r="B589" s="77" t="s">
        <v>1197</v>
      </c>
      <c r="C589" s="74" t="s">
        <v>23</v>
      </c>
      <c r="D589" s="75"/>
      <c r="E589" s="75"/>
      <c r="F589" s="75"/>
      <c r="G589" s="75">
        <v>442.96600000000001</v>
      </c>
      <c r="H589" s="75"/>
      <c r="I589" s="75"/>
      <c r="J589" s="76">
        <v>46113</v>
      </c>
      <c r="K589" s="76">
        <v>46235</v>
      </c>
      <c r="L589" s="65">
        <f t="shared" si="34"/>
        <v>1</v>
      </c>
      <c r="M589" s="72"/>
      <c r="N589" s="72"/>
      <c r="O589" s="72">
        <v>1</v>
      </c>
      <c r="P589" s="72"/>
    </row>
    <row r="590" spans="2:16" s="73" customFormat="1" outlineLevel="1" x14ac:dyDescent="0.25">
      <c r="B590" s="77" t="s">
        <v>1198</v>
      </c>
      <c r="C590" s="74" t="s">
        <v>23</v>
      </c>
      <c r="D590" s="75"/>
      <c r="E590" s="75"/>
      <c r="F590" s="75"/>
      <c r="G590" s="75">
        <v>444.31700000000001</v>
      </c>
      <c r="H590" s="75"/>
      <c r="I590" s="75"/>
      <c r="J590" s="76">
        <v>46113</v>
      </c>
      <c r="K590" s="76">
        <v>46235</v>
      </c>
      <c r="L590" s="65">
        <f t="shared" si="34"/>
        <v>1</v>
      </c>
      <c r="M590" s="72"/>
      <c r="N590" s="72"/>
      <c r="O590" s="72">
        <v>1</v>
      </c>
      <c r="P590" s="72"/>
    </row>
    <row r="591" spans="2:16" s="73" customFormat="1" outlineLevel="1" x14ac:dyDescent="0.25">
      <c r="B591" s="77" t="s">
        <v>1199</v>
      </c>
      <c r="C591" s="74" t="s">
        <v>23</v>
      </c>
      <c r="D591" s="75"/>
      <c r="E591" s="75"/>
      <c r="F591" s="75"/>
      <c r="G591" s="75">
        <v>447.06099999999998</v>
      </c>
      <c r="H591" s="75"/>
      <c r="I591" s="75"/>
      <c r="J591" s="76">
        <v>46113</v>
      </c>
      <c r="K591" s="76">
        <v>46235</v>
      </c>
      <c r="L591" s="65">
        <f t="shared" si="34"/>
        <v>1</v>
      </c>
      <c r="M591" s="72"/>
      <c r="N591" s="72"/>
      <c r="O591" s="72">
        <v>1</v>
      </c>
      <c r="P591" s="72"/>
    </row>
    <row r="592" spans="2:16" s="73" customFormat="1" outlineLevel="1" x14ac:dyDescent="0.25">
      <c r="B592" s="77" t="s">
        <v>1200</v>
      </c>
      <c r="C592" s="74" t="s">
        <v>23</v>
      </c>
      <c r="D592" s="75"/>
      <c r="E592" s="75"/>
      <c r="F592" s="75"/>
      <c r="G592" s="75">
        <v>448.26400000000001</v>
      </c>
      <c r="H592" s="75"/>
      <c r="I592" s="75"/>
      <c r="J592" s="76">
        <v>46113</v>
      </c>
      <c r="K592" s="76">
        <v>46235</v>
      </c>
      <c r="L592" s="65">
        <f t="shared" si="34"/>
        <v>1</v>
      </c>
      <c r="M592" s="72"/>
      <c r="N592" s="72"/>
      <c r="O592" s="72">
        <v>1</v>
      </c>
      <c r="P592" s="72"/>
    </row>
    <row r="593" spans="2:16" s="73" customFormat="1" outlineLevel="1" x14ac:dyDescent="0.25">
      <c r="B593" s="77" t="s">
        <v>1201</v>
      </c>
      <c r="C593" s="74" t="s">
        <v>23</v>
      </c>
      <c r="D593" s="75"/>
      <c r="E593" s="75"/>
      <c r="F593" s="75"/>
      <c r="G593" s="75">
        <v>449.54</v>
      </c>
      <c r="H593" s="75"/>
      <c r="I593" s="75"/>
      <c r="J593" s="76">
        <v>46113</v>
      </c>
      <c r="K593" s="76">
        <v>46235</v>
      </c>
      <c r="L593" s="65">
        <f t="shared" si="34"/>
        <v>1</v>
      </c>
      <c r="M593" s="72"/>
      <c r="N593" s="72"/>
      <c r="O593" s="72">
        <v>1</v>
      </c>
      <c r="P593" s="72"/>
    </row>
    <row r="594" spans="2:16" s="73" customFormat="1" outlineLevel="1" x14ac:dyDescent="0.25">
      <c r="B594" s="77" t="s">
        <v>1202</v>
      </c>
      <c r="C594" s="74" t="s">
        <v>23</v>
      </c>
      <c r="D594" s="75"/>
      <c r="E594" s="75"/>
      <c r="F594" s="75"/>
      <c r="G594" s="75">
        <v>450.01600000000002</v>
      </c>
      <c r="H594" s="75"/>
      <c r="I594" s="75"/>
      <c r="J594" s="76">
        <v>46113</v>
      </c>
      <c r="K594" s="76">
        <v>46235</v>
      </c>
      <c r="L594" s="65">
        <f t="shared" si="34"/>
        <v>1</v>
      </c>
      <c r="M594" s="72"/>
      <c r="N594" s="72"/>
      <c r="O594" s="72">
        <v>1</v>
      </c>
      <c r="P594" s="72"/>
    </row>
    <row r="595" spans="2:16" s="73" customFormat="1" outlineLevel="1" x14ac:dyDescent="0.25">
      <c r="B595" s="77" t="s">
        <v>1203</v>
      </c>
      <c r="C595" s="74" t="s">
        <v>23</v>
      </c>
      <c r="D595" s="75"/>
      <c r="E595" s="75"/>
      <c r="F595" s="75"/>
      <c r="G595" s="75">
        <v>450.71800000000002</v>
      </c>
      <c r="H595" s="75"/>
      <c r="I595" s="75"/>
      <c r="J595" s="76">
        <v>46113</v>
      </c>
      <c r="K595" s="76">
        <v>46235</v>
      </c>
      <c r="L595" s="65">
        <f t="shared" si="34"/>
        <v>1</v>
      </c>
      <c r="M595" s="72"/>
      <c r="N595" s="72"/>
      <c r="O595" s="72">
        <v>1</v>
      </c>
      <c r="P595" s="72"/>
    </row>
    <row r="596" spans="2:16" s="73" customFormat="1" outlineLevel="1" x14ac:dyDescent="0.25">
      <c r="B596" s="77" t="s">
        <v>1204</v>
      </c>
      <c r="C596" s="74" t="s">
        <v>23</v>
      </c>
      <c r="D596" s="75"/>
      <c r="E596" s="75"/>
      <c r="F596" s="75"/>
      <c r="G596" s="75">
        <v>457.06900000000002</v>
      </c>
      <c r="H596" s="75"/>
      <c r="I596" s="75"/>
      <c r="J596" s="76">
        <v>46113</v>
      </c>
      <c r="K596" s="76">
        <v>46235</v>
      </c>
      <c r="L596" s="65">
        <f t="shared" si="34"/>
        <v>1</v>
      </c>
      <c r="M596" s="72"/>
      <c r="N596" s="72"/>
      <c r="O596" s="72">
        <v>1</v>
      </c>
      <c r="P596" s="72"/>
    </row>
    <row r="597" spans="2:16" s="73" customFormat="1" outlineLevel="1" x14ac:dyDescent="0.25">
      <c r="B597" s="77" t="s">
        <v>1205</v>
      </c>
      <c r="C597" s="74" t="s">
        <v>23</v>
      </c>
      <c r="D597" s="75"/>
      <c r="E597" s="75"/>
      <c r="F597" s="75"/>
      <c r="G597" s="75">
        <v>458.04599999999999</v>
      </c>
      <c r="H597" s="75"/>
      <c r="I597" s="75"/>
      <c r="J597" s="76">
        <v>46113</v>
      </c>
      <c r="K597" s="76">
        <v>46235</v>
      </c>
      <c r="L597" s="65">
        <f t="shared" si="34"/>
        <v>1</v>
      </c>
      <c r="M597" s="72"/>
      <c r="N597" s="72"/>
      <c r="O597" s="72">
        <v>1</v>
      </c>
      <c r="P597" s="72"/>
    </row>
    <row r="598" spans="2:16" s="73" customFormat="1" outlineLevel="1" x14ac:dyDescent="0.25">
      <c r="B598" s="77" t="s">
        <v>1206</v>
      </c>
      <c r="C598" s="74" t="s">
        <v>23</v>
      </c>
      <c r="D598" s="75"/>
      <c r="E598" s="75"/>
      <c r="F598" s="75"/>
      <c r="G598" s="75">
        <v>458.25900000000001</v>
      </c>
      <c r="H598" s="75"/>
      <c r="I598" s="75"/>
      <c r="J598" s="76">
        <v>46113</v>
      </c>
      <c r="K598" s="76">
        <v>46235</v>
      </c>
      <c r="L598" s="65">
        <f t="shared" si="34"/>
        <v>1</v>
      </c>
      <c r="M598" s="72"/>
      <c r="N598" s="72"/>
      <c r="O598" s="72">
        <v>1</v>
      </c>
      <c r="P598" s="72"/>
    </row>
    <row r="599" spans="2:16" s="73" customFormat="1" outlineLevel="1" x14ac:dyDescent="0.25">
      <c r="B599" s="77" t="s">
        <v>1207</v>
      </c>
      <c r="C599" s="74" t="s">
        <v>23</v>
      </c>
      <c r="D599" s="75"/>
      <c r="E599" s="75"/>
      <c r="F599" s="75"/>
      <c r="G599" s="75">
        <v>459.18599999999998</v>
      </c>
      <c r="H599" s="75"/>
      <c r="I599" s="75"/>
      <c r="J599" s="76">
        <v>46113</v>
      </c>
      <c r="K599" s="76">
        <v>46235</v>
      </c>
      <c r="L599" s="65">
        <f t="shared" si="34"/>
        <v>1</v>
      </c>
      <c r="M599" s="72"/>
      <c r="N599" s="72"/>
      <c r="O599" s="72">
        <v>1</v>
      </c>
      <c r="P599" s="72"/>
    </row>
    <row r="600" spans="2:16" s="73" customFormat="1" outlineLevel="1" x14ac:dyDescent="0.25">
      <c r="B600" s="77" t="s">
        <v>1208</v>
      </c>
      <c r="C600" s="74" t="s">
        <v>23</v>
      </c>
      <c r="D600" s="75"/>
      <c r="E600" s="75"/>
      <c r="F600" s="75"/>
      <c r="G600" s="75">
        <v>459.40800000000002</v>
      </c>
      <c r="H600" s="75"/>
      <c r="I600" s="75"/>
      <c r="J600" s="76">
        <v>46113</v>
      </c>
      <c r="K600" s="76">
        <v>46235</v>
      </c>
      <c r="L600" s="65">
        <f t="shared" si="34"/>
        <v>1</v>
      </c>
      <c r="M600" s="72"/>
      <c r="N600" s="72"/>
      <c r="O600" s="72">
        <v>1</v>
      </c>
      <c r="P600" s="72"/>
    </row>
    <row r="601" spans="2:16" s="73" customFormat="1" outlineLevel="1" x14ac:dyDescent="0.25">
      <c r="B601" s="77" t="s">
        <v>1209</v>
      </c>
      <c r="C601" s="74" t="s">
        <v>23</v>
      </c>
      <c r="D601" s="75"/>
      <c r="E601" s="75"/>
      <c r="F601" s="75"/>
      <c r="G601" s="75">
        <v>459.81</v>
      </c>
      <c r="H601" s="75"/>
      <c r="I601" s="75"/>
      <c r="J601" s="76">
        <v>46113</v>
      </c>
      <c r="K601" s="76">
        <v>46235</v>
      </c>
      <c r="L601" s="65">
        <f t="shared" si="34"/>
        <v>1</v>
      </c>
      <c r="M601" s="72"/>
      <c r="N601" s="72"/>
      <c r="O601" s="72">
        <v>1</v>
      </c>
      <c r="P601" s="72"/>
    </row>
    <row r="602" spans="2:16" s="73" customFormat="1" outlineLevel="1" x14ac:dyDescent="0.25">
      <c r="B602" s="77" t="s">
        <v>1210</v>
      </c>
      <c r="C602" s="74" t="s">
        <v>23</v>
      </c>
      <c r="D602" s="75"/>
      <c r="E602" s="75"/>
      <c r="F602" s="75"/>
      <c r="G602" s="75">
        <v>460.35199999999998</v>
      </c>
      <c r="H602" s="75"/>
      <c r="I602" s="75"/>
      <c r="J602" s="76">
        <v>46113</v>
      </c>
      <c r="K602" s="76">
        <v>46235</v>
      </c>
      <c r="L602" s="65">
        <f t="shared" si="34"/>
        <v>1</v>
      </c>
      <c r="M602" s="72"/>
      <c r="N602" s="72"/>
      <c r="O602" s="72">
        <v>1</v>
      </c>
      <c r="P602" s="72"/>
    </row>
    <row r="603" spans="2:16" s="73" customFormat="1" outlineLevel="1" x14ac:dyDescent="0.25">
      <c r="B603" s="77" t="s">
        <v>1211</v>
      </c>
      <c r="C603" s="74" t="s">
        <v>23</v>
      </c>
      <c r="D603" s="75"/>
      <c r="E603" s="75"/>
      <c r="F603" s="75"/>
      <c r="G603" s="75">
        <v>460.62700000000001</v>
      </c>
      <c r="H603" s="75"/>
      <c r="I603" s="75"/>
      <c r="J603" s="76">
        <v>46113</v>
      </c>
      <c r="K603" s="76">
        <v>46235</v>
      </c>
      <c r="L603" s="65">
        <f t="shared" si="34"/>
        <v>1</v>
      </c>
      <c r="M603" s="72"/>
      <c r="N603" s="72"/>
      <c r="O603" s="72">
        <v>1</v>
      </c>
      <c r="P603" s="72"/>
    </row>
    <row r="604" spans="2:16" s="73" customFormat="1" outlineLevel="1" x14ac:dyDescent="0.25">
      <c r="B604" s="77" t="s">
        <v>1212</v>
      </c>
      <c r="C604" s="74" t="s">
        <v>23</v>
      </c>
      <c r="D604" s="75"/>
      <c r="E604" s="75"/>
      <c r="F604" s="75"/>
      <c r="G604" s="75">
        <v>460.77100000000002</v>
      </c>
      <c r="H604" s="75"/>
      <c r="I604" s="75"/>
      <c r="J604" s="76">
        <v>46113</v>
      </c>
      <c r="K604" s="76">
        <v>46235</v>
      </c>
      <c r="L604" s="65">
        <f t="shared" si="34"/>
        <v>1</v>
      </c>
      <c r="M604" s="72"/>
      <c r="N604" s="72"/>
      <c r="O604" s="72">
        <v>1</v>
      </c>
      <c r="P604" s="72"/>
    </row>
    <row r="605" spans="2:16" s="73" customFormat="1" outlineLevel="1" x14ac:dyDescent="0.25">
      <c r="B605" s="77" t="s">
        <v>1213</v>
      </c>
      <c r="C605" s="74" t="s">
        <v>23</v>
      </c>
      <c r="D605" s="75"/>
      <c r="E605" s="75"/>
      <c r="F605" s="75"/>
      <c r="G605" s="75">
        <v>461.99900000000002</v>
      </c>
      <c r="H605" s="75"/>
      <c r="I605" s="75"/>
      <c r="J605" s="76">
        <v>46113</v>
      </c>
      <c r="K605" s="76">
        <v>46235</v>
      </c>
      <c r="L605" s="65">
        <f t="shared" si="34"/>
        <v>1</v>
      </c>
      <c r="M605" s="72"/>
      <c r="N605" s="72"/>
      <c r="O605" s="72">
        <v>1</v>
      </c>
      <c r="P605" s="72"/>
    </row>
    <row r="606" spans="2:16" s="73" customFormat="1" outlineLevel="1" x14ac:dyDescent="0.25">
      <c r="B606" s="77" t="s">
        <v>1214</v>
      </c>
      <c r="C606" s="74" t="s">
        <v>23</v>
      </c>
      <c r="D606" s="75"/>
      <c r="E606" s="75"/>
      <c r="F606" s="75"/>
      <c r="G606" s="75">
        <v>464.85</v>
      </c>
      <c r="H606" s="75"/>
      <c r="I606" s="75"/>
      <c r="J606" s="76">
        <v>46113</v>
      </c>
      <c r="K606" s="76">
        <v>46235</v>
      </c>
      <c r="L606" s="65">
        <f t="shared" si="34"/>
        <v>1</v>
      </c>
      <c r="M606" s="72"/>
      <c r="N606" s="72"/>
      <c r="O606" s="72">
        <v>1</v>
      </c>
      <c r="P606" s="72"/>
    </row>
    <row r="607" spans="2:16" s="73" customFormat="1" outlineLevel="1" x14ac:dyDescent="0.25">
      <c r="B607" s="77" t="s">
        <v>1215</v>
      </c>
      <c r="C607" s="74" t="s">
        <v>23</v>
      </c>
      <c r="D607" s="75"/>
      <c r="E607" s="75"/>
      <c r="F607" s="75"/>
      <c r="G607" s="75">
        <v>465.09</v>
      </c>
      <c r="H607" s="75"/>
      <c r="I607" s="75"/>
      <c r="J607" s="76">
        <v>46113</v>
      </c>
      <c r="K607" s="76">
        <v>46235</v>
      </c>
      <c r="L607" s="65">
        <f t="shared" si="34"/>
        <v>1</v>
      </c>
      <c r="M607" s="72"/>
      <c r="N607" s="72"/>
      <c r="O607" s="72">
        <v>1</v>
      </c>
      <c r="P607" s="72"/>
    </row>
    <row r="608" spans="2:16" s="73" customFormat="1" outlineLevel="1" x14ac:dyDescent="0.25">
      <c r="B608" s="77" t="s">
        <v>1216</v>
      </c>
      <c r="C608" s="74" t="s">
        <v>23</v>
      </c>
      <c r="D608" s="75"/>
      <c r="E608" s="75"/>
      <c r="F608" s="75"/>
      <c r="G608" s="75">
        <v>465.37</v>
      </c>
      <c r="H608" s="75"/>
      <c r="I608" s="75"/>
      <c r="J608" s="76">
        <v>46113</v>
      </c>
      <c r="K608" s="76">
        <v>46235</v>
      </c>
      <c r="L608" s="65">
        <f t="shared" si="34"/>
        <v>1</v>
      </c>
      <c r="M608" s="72"/>
      <c r="N608" s="72"/>
      <c r="O608" s="72">
        <v>1</v>
      </c>
      <c r="P608" s="72"/>
    </row>
    <row r="609" spans="2:16" s="73" customFormat="1" outlineLevel="1" x14ac:dyDescent="0.25">
      <c r="B609" s="77" t="s">
        <v>1217</v>
      </c>
      <c r="C609" s="74" t="s">
        <v>23</v>
      </c>
      <c r="D609" s="75"/>
      <c r="E609" s="75"/>
      <c r="F609" s="75"/>
      <c r="G609" s="75">
        <v>466.01</v>
      </c>
      <c r="H609" s="75"/>
      <c r="I609" s="75"/>
      <c r="J609" s="76">
        <v>46113</v>
      </c>
      <c r="K609" s="76">
        <v>46235</v>
      </c>
      <c r="L609" s="65">
        <f t="shared" si="34"/>
        <v>1</v>
      </c>
      <c r="M609" s="72"/>
      <c r="N609" s="72"/>
      <c r="O609" s="72">
        <v>1</v>
      </c>
      <c r="P609" s="72"/>
    </row>
    <row r="610" spans="2:16" s="73" customFormat="1" outlineLevel="1" x14ac:dyDescent="0.25">
      <c r="B610" s="77" t="s">
        <v>1218</v>
      </c>
      <c r="C610" s="74" t="s">
        <v>23</v>
      </c>
      <c r="D610" s="75"/>
      <c r="E610" s="75"/>
      <c r="F610" s="75"/>
      <c r="G610" s="75">
        <v>466.28800000000001</v>
      </c>
      <c r="H610" s="75"/>
      <c r="I610" s="75"/>
      <c r="J610" s="76">
        <v>46113</v>
      </c>
      <c r="K610" s="76">
        <v>46235</v>
      </c>
      <c r="L610" s="65">
        <f t="shared" si="34"/>
        <v>1</v>
      </c>
      <c r="M610" s="72"/>
      <c r="N610" s="72"/>
      <c r="O610" s="72">
        <v>1</v>
      </c>
      <c r="P610" s="72"/>
    </row>
    <row r="611" spans="2:16" s="73" customFormat="1" outlineLevel="1" x14ac:dyDescent="0.25">
      <c r="B611" s="77" t="s">
        <v>1219</v>
      </c>
      <c r="C611" s="74" t="s">
        <v>23</v>
      </c>
      <c r="D611" s="75"/>
      <c r="E611" s="75"/>
      <c r="F611" s="75"/>
      <c r="G611" s="75">
        <v>470.15800000000002</v>
      </c>
      <c r="H611" s="75"/>
      <c r="I611" s="75"/>
      <c r="J611" s="76">
        <v>46113</v>
      </c>
      <c r="K611" s="76">
        <v>46235</v>
      </c>
      <c r="L611" s="65">
        <f t="shared" si="34"/>
        <v>1</v>
      </c>
      <c r="M611" s="72"/>
      <c r="N611" s="72"/>
      <c r="O611" s="72">
        <v>1</v>
      </c>
      <c r="P611" s="72"/>
    </row>
    <row r="612" spans="2:16" s="73" customFormat="1" outlineLevel="1" x14ac:dyDescent="0.25">
      <c r="B612" s="77" t="s">
        <v>1220</v>
      </c>
      <c r="C612" s="74" t="s">
        <v>23</v>
      </c>
      <c r="D612" s="75"/>
      <c r="E612" s="75"/>
      <c r="F612" s="75"/>
      <c r="G612" s="75">
        <v>470.96</v>
      </c>
      <c r="H612" s="75"/>
      <c r="I612" s="75"/>
      <c r="J612" s="76">
        <v>46113</v>
      </c>
      <c r="K612" s="76">
        <v>46235</v>
      </c>
      <c r="L612" s="65">
        <f t="shared" si="34"/>
        <v>1</v>
      </c>
      <c r="M612" s="72"/>
      <c r="N612" s="72"/>
      <c r="O612" s="72">
        <v>1</v>
      </c>
      <c r="P612" s="72"/>
    </row>
    <row r="613" spans="2:16" s="73" customFormat="1" outlineLevel="1" x14ac:dyDescent="0.25">
      <c r="B613" s="77" t="s">
        <v>1221</v>
      </c>
      <c r="C613" s="74" t="s">
        <v>23</v>
      </c>
      <c r="D613" s="75"/>
      <c r="E613" s="75"/>
      <c r="F613" s="75"/>
      <c r="G613" s="75">
        <v>472.28899999999999</v>
      </c>
      <c r="H613" s="75"/>
      <c r="I613" s="75"/>
      <c r="J613" s="76">
        <v>46113</v>
      </c>
      <c r="K613" s="76">
        <v>46235</v>
      </c>
      <c r="L613" s="65">
        <f t="shared" si="34"/>
        <v>1</v>
      </c>
      <c r="M613" s="72"/>
      <c r="N613" s="72"/>
      <c r="O613" s="72">
        <v>1</v>
      </c>
      <c r="P613" s="72"/>
    </row>
    <row r="614" spans="2:16" s="73" customFormat="1" outlineLevel="1" x14ac:dyDescent="0.25">
      <c r="B614" s="77" t="s">
        <v>1222</v>
      </c>
      <c r="C614" s="74" t="s">
        <v>23</v>
      </c>
      <c r="D614" s="75"/>
      <c r="E614" s="75"/>
      <c r="F614" s="75"/>
      <c r="G614" s="75">
        <v>472.779</v>
      </c>
      <c r="H614" s="75"/>
      <c r="I614" s="75"/>
      <c r="J614" s="76">
        <v>46113</v>
      </c>
      <c r="K614" s="76">
        <v>46235</v>
      </c>
      <c r="L614" s="65">
        <f t="shared" si="34"/>
        <v>1</v>
      </c>
      <c r="M614" s="72"/>
      <c r="N614" s="72"/>
      <c r="O614" s="72">
        <v>1</v>
      </c>
      <c r="P614" s="72"/>
    </row>
    <row r="615" spans="2:16" s="73" customFormat="1" outlineLevel="1" x14ac:dyDescent="0.25">
      <c r="B615" s="77" t="s">
        <v>1223</v>
      </c>
      <c r="C615" s="74" t="s">
        <v>23</v>
      </c>
      <c r="D615" s="75"/>
      <c r="E615" s="75"/>
      <c r="F615" s="75"/>
      <c r="G615" s="75">
        <v>474.07400000000001</v>
      </c>
      <c r="H615" s="75"/>
      <c r="I615" s="75"/>
      <c r="J615" s="76">
        <v>46113</v>
      </c>
      <c r="K615" s="76">
        <v>46235</v>
      </c>
      <c r="L615" s="65">
        <f t="shared" si="34"/>
        <v>1</v>
      </c>
      <c r="M615" s="72"/>
      <c r="N615" s="72"/>
      <c r="O615" s="72">
        <v>1</v>
      </c>
      <c r="P615" s="72"/>
    </row>
    <row r="616" spans="2:16" s="73" customFormat="1" outlineLevel="1" x14ac:dyDescent="0.25">
      <c r="B616" s="77" t="s">
        <v>1224</v>
      </c>
      <c r="C616" s="74" t="s">
        <v>23</v>
      </c>
      <c r="D616" s="75"/>
      <c r="E616" s="75"/>
      <c r="F616" s="75"/>
      <c r="G616" s="75">
        <v>474.97399999999999</v>
      </c>
      <c r="H616" s="75"/>
      <c r="I616" s="75"/>
      <c r="J616" s="76">
        <v>46113</v>
      </c>
      <c r="K616" s="76">
        <v>46235</v>
      </c>
      <c r="L616" s="65">
        <f t="shared" si="34"/>
        <v>1</v>
      </c>
      <c r="M616" s="72"/>
      <c r="N616" s="72"/>
      <c r="O616" s="72">
        <v>1</v>
      </c>
      <c r="P616" s="72"/>
    </row>
    <row r="617" spans="2:16" s="73" customFormat="1" outlineLevel="1" x14ac:dyDescent="0.25">
      <c r="B617" s="77" t="s">
        <v>1225</v>
      </c>
      <c r="C617" s="74" t="s">
        <v>23</v>
      </c>
      <c r="D617" s="75"/>
      <c r="E617" s="75"/>
      <c r="F617" s="75"/>
      <c r="G617" s="75">
        <v>475.24</v>
      </c>
      <c r="H617" s="75"/>
      <c r="I617" s="75"/>
      <c r="J617" s="76">
        <v>46113</v>
      </c>
      <c r="K617" s="76">
        <v>46235</v>
      </c>
      <c r="L617" s="65">
        <f t="shared" si="34"/>
        <v>1</v>
      </c>
      <c r="M617" s="72"/>
      <c r="N617" s="72"/>
      <c r="O617" s="72">
        <v>1</v>
      </c>
      <c r="P617" s="72"/>
    </row>
    <row r="618" spans="2:16" s="73" customFormat="1" outlineLevel="1" x14ac:dyDescent="0.25">
      <c r="B618" s="77" t="s">
        <v>1226</v>
      </c>
      <c r="C618" s="74" t="s">
        <v>23</v>
      </c>
      <c r="D618" s="75"/>
      <c r="E618" s="75"/>
      <c r="F618" s="75"/>
      <c r="G618" s="75">
        <v>476.22500000000002</v>
      </c>
      <c r="H618" s="75"/>
      <c r="I618" s="75"/>
      <c r="J618" s="76">
        <v>46113</v>
      </c>
      <c r="K618" s="76">
        <v>46235</v>
      </c>
      <c r="L618" s="65">
        <f t="shared" ref="L618:L681" si="41">SUM(M618:P618)</f>
        <v>1</v>
      </c>
      <c r="M618" s="72"/>
      <c r="N618" s="72"/>
      <c r="O618" s="72">
        <v>1</v>
      </c>
      <c r="P618" s="72"/>
    </row>
    <row r="619" spans="2:16" s="73" customFormat="1" outlineLevel="1" x14ac:dyDescent="0.25">
      <c r="B619" s="77" t="s">
        <v>1227</v>
      </c>
      <c r="C619" s="74" t="s">
        <v>23</v>
      </c>
      <c r="D619" s="75"/>
      <c r="E619" s="75"/>
      <c r="F619" s="75"/>
      <c r="G619" s="75">
        <v>476.62400000000002</v>
      </c>
      <c r="H619" s="75"/>
      <c r="I619" s="75"/>
      <c r="J619" s="76">
        <v>46113</v>
      </c>
      <c r="K619" s="76">
        <v>46235</v>
      </c>
      <c r="L619" s="65">
        <f t="shared" si="41"/>
        <v>1</v>
      </c>
      <c r="M619" s="72"/>
      <c r="N619" s="72"/>
      <c r="O619" s="72">
        <v>1</v>
      </c>
      <c r="P619" s="72"/>
    </row>
    <row r="620" spans="2:16" s="73" customFormat="1" outlineLevel="1" x14ac:dyDescent="0.25">
      <c r="B620" s="77" t="s">
        <v>1228</v>
      </c>
      <c r="C620" s="74" t="s">
        <v>23</v>
      </c>
      <c r="D620" s="75"/>
      <c r="E620" s="75"/>
      <c r="F620" s="75"/>
      <c r="G620" s="75">
        <v>476.63200000000001</v>
      </c>
      <c r="H620" s="75"/>
      <c r="I620" s="75"/>
      <c r="J620" s="76">
        <v>46113</v>
      </c>
      <c r="K620" s="76">
        <v>46235</v>
      </c>
      <c r="L620" s="65">
        <f t="shared" si="41"/>
        <v>1</v>
      </c>
      <c r="M620" s="72"/>
      <c r="N620" s="72"/>
      <c r="O620" s="72">
        <v>1</v>
      </c>
      <c r="P620" s="72"/>
    </row>
    <row r="621" spans="2:16" s="73" customFormat="1" outlineLevel="1" x14ac:dyDescent="0.25">
      <c r="B621" s="77" t="s">
        <v>1229</v>
      </c>
      <c r="C621" s="74" t="s">
        <v>23</v>
      </c>
      <c r="D621" s="75"/>
      <c r="E621" s="75"/>
      <c r="F621" s="75"/>
      <c r="G621" s="75">
        <v>476.721</v>
      </c>
      <c r="H621" s="75"/>
      <c r="I621" s="75"/>
      <c r="J621" s="76">
        <v>46113</v>
      </c>
      <c r="K621" s="76">
        <v>46235</v>
      </c>
      <c r="L621" s="65">
        <f t="shared" si="41"/>
        <v>1</v>
      </c>
      <c r="M621" s="72"/>
      <c r="N621" s="72"/>
      <c r="O621" s="72">
        <v>1</v>
      </c>
      <c r="P621" s="72"/>
    </row>
    <row r="622" spans="2:16" s="73" customFormat="1" outlineLevel="1" x14ac:dyDescent="0.25">
      <c r="B622" s="77" t="s">
        <v>1230</v>
      </c>
      <c r="C622" s="74" t="s">
        <v>23</v>
      </c>
      <c r="D622" s="75"/>
      <c r="E622" s="75"/>
      <c r="F622" s="75"/>
      <c r="G622" s="75">
        <v>476.88</v>
      </c>
      <c r="H622" s="75"/>
      <c r="I622" s="75"/>
      <c r="J622" s="76">
        <v>46113</v>
      </c>
      <c r="K622" s="76">
        <v>46235</v>
      </c>
      <c r="L622" s="65">
        <f t="shared" si="41"/>
        <v>1</v>
      </c>
      <c r="M622" s="72"/>
      <c r="N622" s="72"/>
      <c r="O622" s="72">
        <v>1</v>
      </c>
      <c r="P622" s="72"/>
    </row>
    <row r="623" spans="2:16" s="73" customFormat="1" outlineLevel="1" x14ac:dyDescent="0.25">
      <c r="B623" s="77" t="s">
        <v>1231</v>
      </c>
      <c r="C623" s="74" t="s">
        <v>23</v>
      </c>
      <c r="D623" s="75"/>
      <c r="E623" s="75"/>
      <c r="F623" s="75"/>
      <c r="G623" s="75">
        <v>478.58499999999998</v>
      </c>
      <c r="H623" s="75"/>
      <c r="I623" s="75"/>
      <c r="J623" s="76">
        <v>46113</v>
      </c>
      <c r="K623" s="76">
        <v>46235</v>
      </c>
      <c r="L623" s="65">
        <f t="shared" si="41"/>
        <v>1</v>
      </c>
      <c r="M623" s="72"/>
      <c r="N623" s="72"/>
      <c r="O623" s="72">
        <v>1</v>
      </c>
      <c r="P623" s="72"/>
    </row>
    <row r="624" spans="2:16" s="73" customFormat="1" outlineLevel="1" x14ac:dyDescent="0.25">
      <c r="B624" s="77" t="s">
        <v>1232</v>
      </c>
      <c r="C624" s="74" t="s">
        <v>23</v>
      </c>
      <c r="D624" s="75"/>
      <c r="E624" s="75"/>
      <c r="F624" s="75"/>
      <c r="G624" s="75">
        <v>479.73599999999999</v>
      </c>
      <c r="H624" s="75"/>
      <c r="I624" s="75"/>
      <c r="J624" s="76">
        <v>46113</v>
      </c>
      <c r="K624" s="76">
        <v>46235</v>
      </c>
      <c r="L624" s="65">
        <f t="shared" si="41"/>
        <v>1</v>
      </c>
      <c r="M624" s="72"/>
      <c r="N624" s="72"/>
      <c r="O624" s="72">
        <v>1</v>
      </c>
      <c r="P624" s="72"/>
    </row>
    <row r="625" spans="2:16" s="73" customFormat="1" outlineLevel="1" x14ac:dyDescent="0.25">
      <c r="B625" s="77" t="s">
        <v>1233</v>
      </c>
      <c r="C625" s="74" t="s">
        <v>23</v>
      </c>
      <c r="D625" s="75"/>
      <c r="E625" s="75"/>
      <c r="F625" s="75"/>
      <c r="G625" s="75">
        <v>479.82499999999999</v>
      </c>
      <c r="H625" s="75"/>
      <c r="I625" s="75"/>
      <c r="J625" s="76">
        <v>46113</v>
      </c>
      <c r="K625" s="76">
        <v>46235</v>
      </c>
      <c r="L625" s="65">
        <f t="shared" si="41"/>
        <v>1</v>
      </c>
      <c r="M625" s="72"/>
      <c r="N625" s="72"/>
      <c r="O625" s="72">
        <v>1</v>
      </c>
      <c r="P625" s="72"/>
    </row>
    <row r="626" spans="2:16" s="73" customFormat="1" outlineLevel="1" x14ac:dyDescent="0.25">
      <c r="B626" s="77" t="s">
        <v>1234</v>
      </c>
      <c r="C626" s="74" t="s">
        <v>23</v>
      </c>
      <c r="D626" s="75"/>
      <c r="E626" s="75"/>
      <c r="F626" s="75"/>
      <c r="G626" s="75">
        <v>481.02600000000001</v>
      </c>
      <c r="H626" s="75"/>
      <c r="I626" s="75"/>
      <c r="J626" s="76">
        <v>46113</v>
      </c>
      <c r="K626" s="76">
        <v>46235</v>
      </c>
      <c r="L626" s="65">
        <f t="shared" si="41"/>
        <v>1</v>
      </c>
      <c r="M626" s="72"/>
      <c r="N626" s="72"/>
      <c r="O626" s="72">
        <v>1</v>
      </c>
      <c r="P626" s="72"/>
    </row>
    <row r="627" spans="2:16" s="73" customFormat="1" outlineLevel="1" x14ac:dyDescent="0.25">
      <c r="B627" s="77" t="s">
        <v>1235</v>
      </c>
      <c r="C627" s="74" t="s">
        <v>23</v>
      </c>
      <c r="D627" s="75"/>
      <c r="E627" s="75"/>
      <c r="F627" s="75"/>
      <c r="G627" s="75">
        <v>482.33199999999999</v>
      </c>
      <c r="H627" s="75"/>
      <c r="I627" s="75"/>
      <c r="J627" s="76">
        <v>46113</v>
      </c>
      <c r="K627" s="76">
        <v>46235</v>
      </c>
      <c r="L627" s="65">
        <f t="shared" si="41"/>
        <v>1</v>
      </c>
      <c r="M627" s="72"/>
      <c r="N627" s="72"/>
      <c r="O627" s="72">
        <v>1</v>
      </c>
      <c r="P627" s="72"/>
    </row>
    <row r="628" spans="2:16" s="73" customFormat="1" outlineLevel="1" x14ac:dyDescent="0.25">
      <c r="B628" s="77" t="s">
        <v>1236</v>
      </c>
      <c r="C628" s="74" t="s">
        <v>23</v>
      </c>
      <c r="D628" s="75"/>
      <c r="E628" s="75"/>
      <c r="F628" s="75"/>
      <c r="G628" s="75">
        <v>483.58600000000001</v>
      </c>
      <c r="H628" s="75"/>
      <c r="I628" s="75"/>
      <c r="J628" s="76">
        <v>46113</v>
      </c>
      <c r="K628" s="76">
        <v>46235</v>
      </c>
      <c r="L628" s="65">
        <f t="shared" si="41"/>
        <v>1</v>
      </c>
      <c r="M628" s="72"/>
      <c r="N628" s="72"/>
      <c r="O628" s="72">
        <v>1</v>
      </c>
      <c r="P628" s="72"/>
    </row>
    <row r="629" spans="2:16" s="73" customFormat="1" outlineLevel="1" x14ac:dyDescent="0.25">
      <c r="B629" s="77" t="s">
        <v>1237</v>
      </c>
      <c r="C629" s="74" t="s">
        <v>23</v>
      </c>
      <c r="D629" s="75"/>
      <c r="E629" s="75"/>
      <c r="F629" s="75"/>
      <c r="G629" s="75">
        <v>483.64600000000002</v>
      </c>
      <c r="H629" s="75"/>
      <c r="I629" s="75"/>
      <c r="J629" s="76">
        <v>46113</v>
      </c>
      <c r="K629" s="76">
        <v>46235</v>
      </c>
      <c r="L629" s="65">
        <f t="shared" si="41"/>
        <v>1</v>
      </c>
      <c r="M629" s="72"/>
      <c r="N629" s="72"/>
      <c r="O629" s="72">
        <v>1</v>
      </c>
      <c r="P629" s="72"/>
    </row>
    <row r="630" spans="2:16" s="73" customFormat="1" outlineLevel="1" x14ac:dyDescent="0.25">
      <c r="B630" s="77" t="s">
        <v>1238</v>
      </c>
      <c r="C630" s="74" t="s">
        <v>23</v>
      </c>
      <c r="D630" s="75"/>
      <c r="E630" s="75"/>
      <c r="F630" s="75"/>
      <c r="G630" s="75">
        <v>484.11</v>
      </c>
      <c r="H630" s="75"/>
      <c r="I630" s="75"/>
      <c r="J630" s="76">
        <v>46113</v>
      </c>
      <c r="K630" s="76">
        <v>46235</v>
      </c>
      <c r="L630" s="65">
        <f t="shared" si="41"/>
        <v>1</v>
      </c>
      <c r="M630" s="72"/>
      <c r="N630" s="72"/>
      <c r="O630" s="72">
        <v>1</v>
      </c>
      <c r="P630" s="72"/>
    </row>
    <row r="631" spans="2:16" s="73" customFormat="1" outlineLevel="1" x14ac:dyDescent="0.25">
      <c r="B631" s="77" t="s">
        <v>1239</v>
      </c>
      <c r="C631" s="74" t="s">
        <v>23</v>
      </c>
      <c r="D631" s="75"/>
      <c r="E631" s="75"/>
      <c r="F631" s="75"/>
      <c r="G631" s="75">
        <v>484.31400000000002</v>
      </c>
      <c r="H631" s="75"/>
      <c r="I631" s="75"/>
      <c r="J631" s="76">
        <v>46113</v>
      </c>
      <c r="K631" s="76">
        <v>46235</v>
      </c>
      <c r="L631" s="65">
        <f t="shared" si="41"/>
        <v>1</v>
      </c>
      <c r="M631" s="72"/>
      <c r="N631" s="72"/>
      <c r="O631" s="72">
        <v>1</v>
      </c>
      <c r="P631" s="72"/>
    </row>
    <row r="632" spans="2:16" s="73" customFormat="1" outlineLevel="1" x14ac:dyDescent="0.25">
      <c r="B632" s="77" t="s">
        <v>1240</v>
      </c>
      <c r="C632" s="74" t="s">
        <v>23</v>
      </c>
      <c r="D632" s="75"/>
      <c r="E632" s="75"/>
      <c r="F632" s="75"/>
      <c r="G632" s="75">
        <v>484.6</v>
      </c>
      <c r="H632" s="75"/>
      <c r="I632" s="75"/>
      <c r="J632" s="76">
        <v>46113</v>
      </c>
      <c r="K632" s="76">
        <v>46235</v>
      </c>
      <c r="L632" s="65">
        <f t="shared" si="41"/>
        <v>1</v>
      </c>
      <c r="M632" s="72"/>
      <c r="N632" s="72"/>
      <c r="O632" s="72">
        <v>1</v>
      </c>
      <c r="P632" s="72"/>
    </row>
    <row r="633" spans="2:16" s="73" customFormat="1" outlineLevel="1" x14ac:dyDescent="0.25">
      <c r="B633" s="77" t="s">
        <v>1241</v>
      </c>
      <c r="C633" s="74" t="s">
        <v>23</v>
      </c>
      <c r="D633" s="75"/>
      <c r="E633" s="75"/>
      <c r="F633" s="75"/>
      <c r="G633" s="75">
        <v>485.01499999999999</v>
      </c>
      <c r="H633" s="75"/>
      <c r="I633" s="75"/>
      <c r="J633" s="76">
        <v>46113</v>
      </c>
      <c r="K633" s="76">
        <v>46235</v>
      </c>
      <c r="L633" s="65">
        <f t="shared" si="41"/>
        <v>1</v>
      </c>
      <c r="M633" s="72"/>
      <c r="N633" s="72"/>
      <c r="O633" s="72">
        <v>1</v>
      </c>
      <c r="P633" s="72"/>
    </row>
    <row r="634" spans="2:16" s="73" customFormat="1" outlineLevel="1" x14ac:dyDescent="0.25">
      <c r="B634" s="77" t="s">
        <v>1242</v>
      </c>
      <c r="C634" s="74" t="s">
        <v>23</v>
      </c>
      <c r="D634" s="75"/>
      <c r="E634" s="75"/>
      <c r="F634" s="75"/>
      <c r="G634" s="75">
        <v>485.48500000000001</v>
      </c>
      <c r="H634" s="75"/>
      <c r="I634" s="75"/>
      <c r="J634" s="76">
        <v>46113</v>
      </c>
      <c r="K634" s="76">
        <v>46235</v>
      </c>
      <c r="L634" s="65">
        <f t="shared" si="41"/>
        <v>1</v>
      </c>
      <c r="M634" s="72"/>
      <c r="N634" s="72"/>
      <c r="O634" s="72">
        <v>1</v>
      </c>
      <c r="P634" s="72"/>
    </row>
    <row r="635" spans="2:16" s="73" customFormat="1" outlineLevel="1" x14ac:dyDescent="0.25">
      <c r="B635" s="77" t="s">
        <v>1243</v>
      </c>
      <c r="C635" s="74" t="s">
        <v>23</v>
      </c>
      <c r="D635" s="75"/>
      <c r="E635" s="75"/>
      <c r="F635" s="75"/>
      <c r="G635" s="75">
        <v>486.57799999999997</v>
      </c>
      <c r="H635" s="75"/>
      <c r="I635" s="75"/>
      <c r="J635" s="76">
        <v>46113</v>
      </c>
      <c r="K635" s="76">
        <v>46235</v>
      </c>
      <c r="L635" s="65">
        <f t="shared" si="41"/>
        <v>1</v>
      </c>
      <c r="M635" s="72"/>
      <c r="N635" s="72"/>
      <c r="O635" s="72">
        <v>1</v>
      </c>
      <c r="P635" s="72"/>
    </row>
    <row r="636" spans="2:16" s="73" customFormat="1" outlineLevel="1" x14ac:dyDescent="0.25">
      <c r="B636" s="77" t="s">
        <v>1244</v>
      </c>
      <c r="C636" s="74" t="s">
        <v>23</v>
      </c>
      <c r="D636" s="75"/>
      <c r="E636" s="75"/>
      <c r="F636" s="75"/>
      <c r="G636" s="75">
        <v>487.32799999999997</v>
      </c>
      <c r="H636" s="75"/>
      <c r="I636" s="75"/>
      <c r="J636" s="76">
        <v>46113</v>
      </c>
      <c r="K636" s="76">
        <v>46235</v>
      </c>
      <c r="L636" s="65">
        <f t="shared" si="41"/>
        <v>1</v>
      </c>
      <c r="M636" s="72"/>
      <c r="N636" s="72"/>
      <c r="O636" s="72">
        <v>1</v>
      </c>
      <c r="P636" s="72"/>
    </row>
    <row r="637" spans="2:16" s="73" customFormat="1" outlineLevel="1" x14ac:dyDescent="0.25">
      <c r="B637" s="77" t="s">
        <v>1245</v>
      </c>
      <c r="C637" s="74" t="s">
        <v>23</v>
      </c>
      <c r="D637" s="75"/>
      <c r="E637" s="75"/>
      <c r="F637" s="75"/>
      <c r="G637" s="75">
        <v>487.99</v>
      </c>
      <c r="H637" s="75"/>
      <c r="I637" s="75"/>
      <c r="J637" s="76">
        <v>46113</v>
      </c>
      <c r="K637" s="76">
        <v>46235</v>
      </c>
      <c r="L637" s="65">
        <f t="shared" si="41"/>
        <v>1</v>
      </c>
      <c r="M637" s="72"/>
      <c r="N637" s="72"/>
      <c r="O637" s="72">
        <v>1</v>
      </c>
      <c r="P637" s="72"/>
    </row>
    <row r="638" spans="2:16" s="73" customFormat="1" outlineLevel="1" x14ac:dyDescent="0.25">
      <c r="B638" s="77" t="s">
        <v>1246</v>
      </c>
      <c r="C638" s="74" t="s">
        <v>23</v>
      </c>
      <c r="D638" s="75"/>
      <c r="E638" s="75"/>
      <c r="F638" s="75"/>
      <c r="G638" s="75">
        <v>488.30399999999997</v>
      </c>
      <c r="H638" s="75"/>
      <c r="I638" s="75"/>
      <c r="J638" s="76">
        <v>46113</v>
      </c>
      <c r="K638" s="76">
        <v>46235</v>
      </c>
      <c r="L638" s="65">
        <f t="shared" si="41"/>
        <v>1</v>
      </c>
      <c r="M638" s="72"/>
      <c r="N638" s="72"/>
      <c r="O638" s="72">
        <v>1</v>
      </c>
      <c r="P638" s="72"/>
    </row>
    <row r="639" spans="2:16" s="73" customFormat="1" outlineLevel="1" x14ac:dyDescent="0.25">
      <c r="B639" s="77" t="s">
        <v>1247</v>
      </c>
      <c r="C639" s="74" t="s">
        <v>23</v>
      </c>
      <c r="D639" s="75"/>
      <c r="E639" s="75"/>
      <c r="F639" s="75"/>
      <c r="G639" s="75">
        <v>489.642</v>
      </c>
      <c r="H639" s="75"/>
      <c r="I639" s="75"/>
      <c r="J639" s="76">
        <v>46113</v>
      </c>
      <c r="K639" s="76">
        <v>46235</v>
      </c>
      <c r="L639" s="65">
        <f t="shared" si="41"/>
        <v>1</v>
      </c>
      <c r="M639" s="72"/>
      <c r="N639" s="72"/>
      <c r="O639" s="72">
        <v>1</v>
      </c>
      <c r="P639" s="72"/>
    </row>
    <row r="640" spans="2:16" s="73" customFormat="1" outlineLevel="1" x14ac:dyDescent="0.25">
      <c r="B640" s="77" t="s">
        <v>1248</v>
      </c>
      <c r="C640" s="74" t="s">
        <v>23</v>
      </c>
      <c r="D640" s="75"/>
      <c r="E640" s="75"/>
      <c r="F640" s="75"/>
      <c r="G640" s="75">
        <v>490.63400000000001</v>
      </c>
      <c r="H640" s="75"/>
      <c r="I640" s="75"/>
      <c r="J640" s="76">
        <v>46113</v>
      </c>
      <c r="K640" s="76">
        <v>46235</v>
      </c>
      <c r="L640" s="65">
        <f t="shared" si="41"/>
        <v>1</v>
      </c>
      <c r="M640" s="72"/>
      <c r="N640" s="72"/>
      <c r="O640" s="72">
        <v>1</v>
      </c>
      <c r="P640" s="72"/>
    </row>
    <row r="641" spans="2:16" s="73" customFormat="1" outlineLevel="1" x14ac:dyDescent="0.25">
      <c r="B641" s="77" t="s">
        <v>1249</v>
      </c>
      <c r="C641" s="74" t="s">
        <v>23</v>
      </c>
      <c r="D641" s="75"/>
      <c r="E641" s="75"/>
      <c r="F641" s="75"/>
      <c r="G641" s="75">
        <v>490.887</v>
      </c>
      <c r="H641" s="75"/>
      <c r="I641" s="75"/>
      <c r="J641" s="76">
        <v>46113</v>
      </c>
      <c r="K641" s="76">
        <v>46235</v>
      </c>
      <c r="L641" s="65">
        <f t="shared" si="41"/>
        <v>1</v>
      </c>
      <c r="M641" s="72"/>
      <c r="N641" s="72"/>
      <c r="O641" s="72">
        <v>1</v>
      </c>
      <c r="P641" s="72"/>
    </row>
    <row r="642" spans="2:16" s="73" customFormat="1" outlineLevel="1" x14ac:dyDescent="0.25">
      <c r="B642" s="77" t="s">
        <v>1250</v>
      </c>
      <c r="C642" s="74" t="s">
        <v>23</v>
      </c>
      <c r="D642" s="75"/>
      <c r="E642" s="75"/>
      <c r="F642" s="75"/>
      <c r="G642" s="75">
        <v>492.298</v>
      </c>
      <c r="H642" s="75"/>
      <c r="I642" s="75"/>
      <c r="J642" s="76">
        <v>46113</v>
      </c>
      <c r="K642" s="76">
        <v>46235</v>
      </c>
      <c r="L642" s="65">
        <f t="shared" si="41"/>
        <v>1</v>
      </c>
      <c r="M642" s="72"/>
      <c r="N642" s="72"/>
      <c r="O642" s="72">
        <v>1</v>
      </c>
      <c r="P642" s="72"/>
    </row>
    <row r="643" spans="2:16" s="73" customFormat="1" outlineLevel="1" x14ac:dyDescent="0.25">
      <c r="B643" s="77" t="s">
        <v>1251</v>
      </c>
      <c r="C643" s="74" t="s">
        <v>23</v>
      </c>
      <c r="D643" s="75"/>
      <c r="E643" s="75"/>
      <c r="F643" s="75"/>
      <c r="G643" s="75">
        <v>492.52600000000001</v>
      </c>
      <c r="H643" s="75"/>
      <c r="I643" s="75"/>
      <c r="J643" s="76">
        <v>46113</v>
      </c>
      <c r="K643" s="76">
        <v>46235</v>
      </c>
      <c r="L643" s="65">
        <f t="shared" si="41"/>
        <v>1</v>
      </c>
      <c r="M643" s="72"/>
      <c r="N643" s="72"/>
      <c r="O643" s="72">
        <v>1</v>
      </c>
      <c r="P643" s="72"/>
    </row>
    <row r="644" spans="2:16" s="73" customFormat="1" outlineLevel="1" x14ac:dyDescent="0.25">
      <c r="B644" s="77" t="s">
        <v>1252</v>
      </c>
      <c r="C644" s="74" t="s">
        <v>23</v>
      </c>
      <c r="D644" s="75"/>
      <c r="E644" s="75"/>
      <c r="F644" s="75"/>
      <c r="G644" s="75">
        <v>493.25099999999998</v>
      </c>
      <c r="H644" s="75"/>
      <c r="I644" s="75"/>
      <c r="J644" s="76">
        <v>46113</v>
      </c>
      <c r="K644" s="76">
        <v>46235</v>
      </c>
      <c r="L644" s="65">
        <f t="shared" si="41"/>
        <v>1</v>
      </c>
      <c r="M644" s="72"/>
      <c r="N644" s="72"/>
      <c r="O644" s="72">
        <v>1</v>
      </c>
      <c r="P644" s="72"/>
    </row>
    <row r="645" spans="2:16" s="73" customFormat="1" outlineLevel="1" x14ac:dyDescent="0.25">
      <c r="B645" s="77" t="s">
        <v>1253</v>
      </c>
      <c r="C645" s="74" t="s">
        <v>23</v>
      </c>
      <c r="D645" s="75"/>
      <c r="E645" s="75"/>
      <c r="F645" s="75"/>
      <c r="G645" s="75">
        <v>493.54500000000002</v>
      </c>
      <c r="H645" s="75"/>
      <c r="I645" s="75"/>
      <c r="J645" s="76">
        <v>46113</v>
      </c>
      <c r="K645" s="76">
        <v>46235</v>
      </c>
      <c r="L645" s="65">
        <f t="shared" si="41"/>
        <v>1</v>
      </c>
      <c r="M645" s="72"/>
      <c r="N645" s="72"/>
      <c r="O645" s="72">
        <v>1</v>
      </c>
      <c r="P645" s="72"/>
    </row>
    <row r="646" spans="2:16" s="73" customFormat="1" outlineLevel="1" x14ac:dyDescent="0.25">
      <c r="B646" s="77" t="s">
        <v>1254</v>
      </c>
      <c r="C646" s="74" t="s">
        <v>23</v>
      </c>
      <c r="D646" s="75"/>
      <c r="E646" s="75"/>
      <c r="F646" s="75"/>
      <c r="G646" s="75">
        <v>494.02600000000001</v>
      </c>
      <c r="H646" s="75"/>
      <c r="I646" s="75"/>
      <c r="J646" s="76">
        <v>46113</v>
      </c>
      <c r="K646" s="76">
        <v>46235</v>
      </c>
      <c r="L646" s="65">
        <f t="shared" si="41"/>
        <v>1</v>
      </c>
      <c r="M646" s="72"/>
      <c r="N646" s="72"/>
      <c r="O646" s="72">
        <v>1</v>
      </c>
      <c r="P646" s="72"/>
    </row>
    <row r="647" spans="2:16" s="73" customFormat="1" outlineLevel="1" x14ac:dyDescent="0.25">
      <c r="B647" s="77" t="s">
        <v>1255</v>
      </c>
      <c r="C647" s="74" t="s">
        <v>23</v>
      </c>
      <c r="D647" s="75"/>
      <c r="E647" s="75"/>
      <c r="F647" s="75"/>
      <c r="G647" s="75">
        <v>494.43</v>
      </c>
      <c r="H647" s="75"/>
      <c r="I647" s="75"/>
      <c r="J647" s="76">
        <v>46113</v>
      </c>
      <c r="K647" s="76">
        <v>46235</v>
      </c>
      <c r="L647" s="65">
        <f t="shared" si="41"/>
        <v>1</v>
      </c>
      <c r="M647" s="72"/>
      <c r="N647" s="72"/>
      <c r="O647" s="72">
        <v>1</v>
      </c>
      <c r="P647" s="72"/>
    </row>
    <row r="648" spans="2:16" s="73" customFormat="1" outlineLevel="1" x14ac:dyDescent="0.25">
      <c r="B648" s="77" t="s">
        <v>1256</v>
      </c>
      <c r="C648" s="74" t="s">
        <v>23</v>
      </c>
      <c r="D648" s="75"/>
      <c r="E648" s="75"/>
      <c r="F648" s="75"/>
      <c r="G648" s="75">
        <v>494.60300000000001</v>
      </c>
      <c r="H648" s="75"/>
      <c r="I648" s="75"/>
      <c r="J648" s="76">
        <v>46113</v>
      </c>
      <c r="K648" s="76">
        <v>46235</v>
      </c>
      <c r="L648" s="65">
        <f t="shared" si="41"/>
        <v>1</v>
      </c>
      <c r="M648" s="72"/>
      <c r="N648" s="72"/>
      <c r="O648" s="72">
        <v>1</v>
      </c>
      <c r="P648" s="72"/>
    </row>
    <row r="649" spans="2:16" s="73" customFormat="1" outlineLevel="1" x14ac:dyDescent="0.25">
      <c r="B649" s="77" t="s">
        <v>1257</v>
      </c>
      <c r="C649" s="74" t="s">
        <v>23</v>
      </c>
      <c r="D649" s="75"/>
      <c r="E649" s="75"/>
      <c r="F649" s="75"/>
      <c r="G649" s="75">
        <v>494.66699999999997</v>
      </c>
      <c r="H649" s="75"/>
      <c r="I649" s="75"/>
      <c r="J649" s="76">
        <v>46113</v>
      </c>
      <c r="K649" s="76">
        <v>46235</v>
      </c>
      <c r="L649" s="65">
        <f t="shared" si="41"/>
        <v>1</v>
      </c>
      <c r="M649" s="72"/>
      <c r="N649" s="72"/>
      <c r="O649" s="72">
        <v>1</v>
      </c>
      <c r="P649" s="72"/>
    </row>
    <row r="650" spans="2:16" s="73" customFormat="1" outlineLevel="1" x14ac:dyDescent="0.25">
      <c r="B650" s="77" t="s">
        <v>1258</v>
      </c>
      <c r="C650" s="74" t="s">
        <v>23</v>
      </c>
      <c r="D650" s="75"/>
      <c r="E650" s="75"/>
      <c r="F650" s="75"/>
      <c r="G650" s="75">
        <v>495.15899999999999</v>
      </c>
      <c r="H650" s="75"/>
      <c r="I650" s="75"/>
      <c r="J650" s="76">
        <v>46113</v>
      </c>
      <c r="K650" s="76">
        <v>46235</v>
      </c>
      <c r="L650" s="65">
        <f t="shared" si="41"/>
        <v>1</v>
      </c>
      <c r="M650" s="72"/>
      <c r="N650" s="72"/>
      <c r="O650" s="72">
        <v>1</v>
      </c>
      <c r="P650" s="72"/>
    </row>
    <row r="651" spans="2:16" s="73" customFormat="1" outlineLevel="1" x14ac:dyDescent="0.25">
      <c r="B651" s="77" t="s">
        <v>1259</v>
      </c>
      <c r="C651" s="74" t="s">
        <v>23</v>
      </c>
      <c r="D651" s="75"/>
      <c r="E651" s="75"/>
      <c r="F651" s="75"/>
      <c r="G651" s="75">
        <v>496.851</v>
      </c>
      <c r="H651" s="75"/>
      <c r="I651" s="75"/>
      <c r="J651" s="76">
        <v>46113</v>
      </c>
      <c r="K651" s="76">
        <v>46235</v>
      </c>
      <c r="L651" s="65">
        <f t="shared" si="41"/>
        <v>1</v>
      </c>
      <c r="M651" s="72"/>
      <c r="N651" s="72"/>
      <c r="O651" s="72">
        <v>1</v>
      </c>
      <c r="P651" s="72"/>
    </row>
    <row r="652" spans="2:16" s="73" customFormat="1" outlineLevel="1" x14ac:dyDescent="0.25">
      <c r="B652" s="77" t="s">
        <v>1260</v>
      </c>
      <c r="C652" s="74" t="s">
        <v>23</v>
      </c>
      <c r="D652" s="75"/>
      <c r="E652" s="75"/>
      <c r="F652" s="75"/>
      <c r="G652" s="75">
        <v>497.149</v>
      </c>
      <c r="H652" s="75"/>
      <c r="I652" s="75"/>
      <c r="J652" s="76">
        <v>46113</v>
      </c>
      <c r="K652" s="76">
        <v>46235</v>
      </c>
      <c r="L652" s="65">
        <f t="shared" si="41"/>
        <v>1</v>
      </c>
      <c r="M652" s="72"/>
      <c r="N652" s="72"/>
      <c r="O652" s="72">
        <v>1</v>
      </c>
      <c r="P652" s="72"/>
    </row>
    <row r="653" spans="2:16" s="73" customFormat="1" outlineLevel="1" x14ac:dyDescent="0.25">
      <c r="B653" s="77" t="s">
        <v>1261</v>
      </c>
      <c r="C653" s="74" t="s">
        <v>23</v>
      </c>
      <c r="D653" s="75"/>
      <c r="E653" s="75"/>
      <c r="F653" s="75"/>
      <c r="G653" s="75">
        <v>497.89600000000002</v>
      </c>
      <c r="H653" s="75"/>
      <c r="I653" s="75"/>
      <c r="J653" s="76">
        <v>46113</v>
      </c>
      <c r="K653" s="76">
        <v>46235</v>
      </c>
      <c r="L653" s="65">
        <f t="shared" si="41"/>
        <v>1</v>
      </c>
      <c r="M653" s="72"/>
      <c r="N653" s="72"/>
      <c r="O653" s="72">
        <v>1</v>
      </c>
      <c r="P653" s="72"/>
    </row>
    <row r="654" spans="2:16" s="73" customFormat="1" outlineLevel="1" x14ac:dyDescent="0.25">
      <c r="B654" s="77" t="s">
        <v>1262</v>
      </c>
      <c r="C654" s="74" t="s">
        <v>23</v>
      </c>
      <c r="D654" s="75"/>
      <c r="E654" s="75"/>
      <c r="F654" s="75"/>
      <c r="G654" s="75">
        <v>498.28500000000003</v>
      </c>
      <c r="H654" s="75"/>
      <c r="I654" s="75"/>
      <c r="J654" s="76">
        <v>46113</v>
      </c>
      <c r="K654" s="76">
        <v>46235</v>
      </c>
      <c r="L654" s="65">
        <f t="shared" si="41"/>
        <v>1</v>
      </c>
      <c r="M654" s="72"/>
      <c r="N654" s="72"/>
      <c r="O654" s="72">
        <v>1</v>
      </c>
      <c r="P654" s="72"/>
    </row>
    <row r="655" spans="2:16" s="73" customFormat="1" outlineLevel="1" x14ac:dyDescent="0.25">
      <c r="B655" s="77" t="s">
        <v>1263</v>
      </c>
      <c r="C655" s="74" t="s">
        <v>23</v>
      </c>
      <c r="D655" s="75"/>
      <c r="E655" s="75"/>
      <c r="F655" s="75"/>
      <c r="G655" s="75">
        <v>498.88799999999998</v>
      </c>
      <c r="H655" s="75"/>
      <c r="I655" s="75"/>
      <c r="J655" s="76">
        <v>46113</v>
      </c>
      <c r="K655" s="76">
        <v>46235</v>
      </c>
      <c r="L655" s="65">
        <f t="shared" si="41"/>
        <v>1</v>
      </c>
      <c r="M655" s="72"/>
      <c r="N655" s="72"/>
      <c r="O655" s="72">
        <v>1</v>
      </c>
      <c r="P655" s="72"/>
    </row>
    <row r="656" spans="2:16" s="73" customFormat="1" outlineLevel="1" x14ac:dyDescent="0.25">
      <c r="B656" s="77" t="s">
        <v>1264</v>
      </c>
      <c r="C656" s="74" t="s">
        <v>23</v>
      </c>
      <c r="D656" s="75"/>
      <c r="E656" s="75"/>
      <c r="F656" s="75"/>
      <c r="G656" s="75">
        <v>498.995</v>
      </c>
      <c r="H656" s="75"/>
      <c r="I656" s="75"/>
      <c r="J656" s="76">
        <v>46113</v>
      </c>
      <c r="K656" s="76">
        <v>46235</v>
      </c>
      <c r="L656" s="65">
        <f t="shared" si="41"/>
        <v>1</v>
      </c>
      <c r="M656" s="72"/>
      <c r="N656" s="72"/>
      <c r="O656" s="72">
        <v>1</v>
      </c>
      <c r="P656" s="72"/>
    </row>
    <row r="657" spans="2:16" s="73" customFormat="1" outlineLevel="1" x14ac:dyDescent="0.25">
      <c r="B657" s="77" t="s">
        <v>1265</v>
      </c>
      <c r="C657" s="74" t="s">
        <v>23</v>
      </c>
      <c r="D657" s="75"/>
      <c r="E657" s="75"/>
      <c r="F657" s="75"/>
      <c r="G657" s="75">
        <v>499.25700000000001</v>
      </c>
      <c r="H657" s="75"/>
      <c r="I657" s="75"/>
      <c r="J657" s="76">
        <v>46113</v>
      </c>
      <c r="K657" s="76">
        <v>46235</v>
      </c>
      <c r="L657" s="65">
        <f t="shared" si="41"/>
        <v>1</v>
      </c>
      <c r="M657" s="72"/>
      <c r="N657" s="72"/>
      <c r="O657" s="72">
        <v>1</v>
      </c>
      <c r="P657" s="72"/>
    </row>
    <row r="658" spans="2:16" s="73" customFormat="1" outlineLevel="1" x14ac:dyDescent="0.25">
      <c r="B658" s="77" t="s">
        <v>1266</v>
      </c>
      <c r="C658" s="74" t="s">
        <v>23</v>
      </c>
      <c r="D658" s="75"/>
      <c r="E658" s="75"/>
      <c r="F658" s="75"/>
      <c r="G658" s="75">
        <v>499.79300000000001</v>
      </c>
      <c r="H658" s="75"/>
      <c r="I658" s="75"/>
      <c r="J658" s="76">
        <v>46113</v>
      </c>
      <c r="K658" s="76">
        <v>46235</v>
      </c>
      <c r="L658" s="65">
        <f t="shared" si="41"/>
        <v>1</v>
      </c>
      <c r="M658" s="72"/>
      <c r="N658" s="72"/>
      <c r="O658" s="72">
        <v>1</v>
      </c>
      <c r="P658" s="72"/>
    </row>
    <row r="659" spans="2:16" s="73" customFormat="1" outlineLevel="1" x14ac:dyDescent="0.25">
      <c r="B659" s="77" t="s">
        <v>1267</v>
      </c>
      <c r="C659" s="74" t="s">
        <v>23</v>
      </c>
      <c r="D659" s="75"/>
      <c r="E659" s="75"/>
      <c r="F659" s="75"/>
      <c r="G659" s="75">
        <v>499.98</v>
      </c>
      <c r="H659" s="75"/>
      <c r="I659" s="75"/>
      <c r="J659" s="76">
        <v>46113</v>
      </c>
      <c r="K659" s="76">
        <v>46235</v>
      </c>
      <c r="L659" s="65">
        <f t="shared" si="41"/>
        <v>1</v>
      </c>
      <c r="M659" s="72"/>
      <c r="N659" s="72"/>
      <c r="O659" s="72">
        <v>1</v>
      </c>
      <c r="P659" s="72"/>
    </row>
    <row r="660" spans="2:16" s="73" customFormat="1" outlineLevel="1" x14ac:dyDescent="0.25">
      <c r="B660" s="77" t="s">
        <v>1268</v>
      </c>
      <c r="C660" s="74" t="s">
        <v>23</v>
      </c>
      <c r="D660" s="75"/>
      <c r="E660" s="75"/>
      <c r="F660" s="75"/>
      <c r="G660" s="75">
        <v>500.27600000000001</v>
      </c>
      <c r="H660" s="75"/>
      <c r="I660" s="75"/>
      <c r="J660" s="76">
        <v>46113</v>
      </c>
      <c r="K660" s="76">
        <v>46235</v>
      </c>
      <c r="L660" s="65">
        <f t="shared" si="41"/>
        <v>1</v>
      </c>
      <c r="M660" s="72"/>
      <c r="N660" s="72"/>
      <c r="O660" s="72">
        <v>1</v>
      </c>
      <c r="P660" s="72"/>
    </row>
    <row r="661" spans="2:16" s="73" customFormat="1" outlineLevel="1" x14ac:dyDescent="0.25">
      <c r="B661" s="77" t="s">
        <v>1269</v>
      </c>
      <c r="C661" s="74" t="s">
        <v>23</v>
      </c>
      <c r="D661" s="75"/>
      <c r="E661" s="75"/>
      <c r="F661" s="75"/>
      <c r="G661" s="75">
        <v>500.52699999999999</v>
      </c>
      <c r="H661" s="75"/>
      <c r="I661" s="75"/>
      <c r="J661" s="76">
        <v>46113</v>
      </c>
      <c r="K661" s="76">
        <v>46235</v>
      </c>
      <c r="L661" s="65">
        <f t="shared" si="41"/>
        <v>1</v>
      </c>
      <c r="M661" s="72"/>
      <c r="N661" s="72"/>
      <c r="O661" s="72">
        <v>1</v>
      </c>
      <c r="P661" s="72"/>
    </row>
    <row r="662" spans="2:16" s="73" customFormat="1" outlineLevel="1" x14ac:dyDescent="0.25">
      <c r="B662" s="77" t="s">
        <v>1270</v>
      </c>
      <c r="C662" s="74" t="s">
        <v>23</v>
      </c>
      <c r="D662" s="75"/>
      <c r="E662" s="75"/>
      <c r="F662" s="75"/>
      <c r="G662" s="75">
        <v>500.685</v>
      </c>
      <c r="H662" s="75"/>
      <c r="I662" s="75"/>
      <c r="J662" s="76">
        <v>46113</v>
      </c>
      <c r="K662" s="76">
        <v>46235</v>
      </c>
      <c r="L662" s="65">
        <f t="shared" si="41"/>
        <v>1</v>
      </c>
      <c r="M662" s="72"/>
      <c r="N662" s="72"/>
      <c r="O662" s="72">
        <v>1</v>
      </c>
      <c r="P662" s="72"/>
    </row>
    <row r="663" spans="2:16" s="73" customFormat="1" outlineLevel="1" x14ac:dyDescent="0.25">
      <c r="B663" s="77" t="s">
        <v>1271</v>
      </c>
      <c r="C663" s="74" t="s">
        <v>23</v>
      </c>
      <c r="D663" s="75"/>
      <c r="E663" s="75"/>
      <c r="F663" s="75"/>
      <c r="G663" s="75">
        <v>501.37299999999999</v>
      </c>
      <c r="H663" s="75"/>
      <c r="I663" s="75"/>
      <c r="J663" s="76">
        <v>46113</v>
      </c>
      <c r="K663" s="76">
        <v>46235</v>
      </c>
      <c r="L663" s="65">
        <f t="shared" si="41"/>
        <v>1</v>
      </c>
      <c r="M663" s="72"/>
      <c r="N663" s="72"/>
      <c r="O663" s="72">
        <v>1</v>
      </c>
      <c r="P663" s="72"/>
    </row>
    <row r="664" spans="2:16" s="73" customFormat="1" outlineLevel="1" x14ac:dyDescent="0.25">
      <c r="B664" s="77" t="s">
        <v>1272</v>
      </c>
      <c r="C664" s="74" t="s">
        <v>23</v>
      </c>
      <c r="D664" s="75"/>
      <c r="E664" s="75"/>
      <c r="F664" s="75"/>
      <c r="G664" s="75">
        <v>501.43400000000003</v>
      </c>
      <c r="H664" s="75"/>
      <c r="I664" s="75"/>
      <c r="J664" s="76">
        <v>46113</v>
      </c>
      <c r="K664" s="76">
        <v>46235</v>
      </c>
      <c r="L664" s="65">
        <f t="shared" si="41"/>
        <v>1</v>
      </c>
      <c r="M664" s="72"/>
      <c r="N664" s="72"/>
      <c r="O664" s="72">
        <v>1</v>
      </c>
      <c r="P664" s="72"/>
    </row>
    <row r="665" spans="2:16" s="73" customFormat="1" outlineLevel="1" x14ac:dyDescent="0.25">
      <c r="B665" s="77" t="s">
        <v>1273</v>
      </c>
      <c r="C665" s="74" t="s">
        <v>23</v>
      </c>
      <c r="D665" s="75"/>
      <c r="E665" s="75"/>
      <c r="F665" s="75"/>
      <c r="G665" s="75">
        <v>501.59800000000001</v>
      </c>
      <c r="H665" s="75"/>
      <c r="I665" s="75"/>
      <c r="J665" s="76">
        <v>46113</v>
      </c>
      <c r="K665" s="76">
        <v>46235</v>
      </c>
      <c r="L665" s="65">
        <f t="shared" si="41"/>
        <v>1</v>
      </c>
      <c r="M665" s="72"/>
      <c r="N665" s="72"/>
      <c r="O665" s="72">
        <v>1</v>
      </c>
      <c r="P665" s="72"/>
    </row>
    <row r="666" spans="2:16" s="73" customFormat="1" outlineLevel="1" x14ac:dyDescent="0.25">
      <c r="B666" s="77" t="s">
        <v>1274</v>
      </c>
      <c r="C666" s="74" t="s">
        <v>23</v>
      </c>
      <c r="D666" s="75"/>
      <c r="E666" s="75"/>
      <c r="F666" s="75"/>
      <c r="G666" s="75">
        <v>501.81700000000001</v>
      </c>
      <c r="H666" s="75"/>
      <c r="I666" s="75"/>
      <c r="J666" s="76">
        <v>46113</v>
      </c>
      <c r="K666" s="76">
        <v>46235</v>
      </c>
      <c r="L666" s="65">
        <f t="shared" si="41"/>
        <v>1</v>
      </c>
      <c r="M666" s="72"/>
      <c r="N666" s="72"/>
      <c r="O666" s="72">
        <v>1</v>
      </c>
      <c r="P666" s="72"/>
    </row>
    <row r="667" spans="2:16" s="73" customFormat="1" outlineLevel="1" x14ac:dyDescent="0.25">
      <c r="B667" s="77" t="s">
        <v>1275</v>
      </c>
      <c r="C667" s="74" t="s">
        <v>23</v>
      </c>
      <c r="D667" s="75"/>
      <c r="E667" s="75"/>
      <c r="F667" s="75"/>
      <c r="G667" s="75">
        <v>502.03500000000003</v>
      </c>
      <c r="H667" s="75"/>
      <c r="I667" s="75"/>
      <c r="J667" s="76">
        <v>46113</v>
      </c>
      <c r="K667" s="76">
        <v>46235</v>
      </c>
      <c r="L667" s="65">
        <f t="shared" si="41"/>
        <v>1</v>
      </c>
      <c r="M667" s="72"/>
      <c r="N667" s="72"/>
      <c r="O667" s="72">
        <v>1</v>
      </c>
      <c r="P667" s="72"/>
    </row>
    <row r="668" spans="2:16" s="73" customFormat="1" outlineLevel="1" x14ac:dyDescent="0.25">
      <c r="B668" s="77" t="s">
        <v>1276</v>
      </c>
      <c r="C668" s="74" t="s">
        <v>23</v>
      </c>
      <c r="D668" s="75"/>
      <c r="E668" s="75"/>
      <c r="F668" s="75"/>
      <c r="G668" s="75">
        <v>502.13400000000001</v>
      </c>
      <c r="H668" s="75"/>
      <c r="I668" s="75"/>
      <c r="J668" s="76">
        <v>46113</v>
      </c>
      <c r="K668" s="76">
        <v>46235</v>
      </c>
      <c r="L668" s="65">
        <f t="shared" si="41"/>
        <v>1</v>
      </c>
      <c r="M668" s="72"/>
      <c r="N668" s="72"/>
      <c r="O668" s="72">
        <v>1</v>
      </c>
      <c r="P668" s="72"/>
    </row>
    <row r="669" spans="2:16" s="73" customFormat="1" outlineLevel="1" x14ac:dyDescent="0.25">
      <c r="B669" s="77" t="s">
        <v>1277</v>
      </c>
      <c r="C669" s="74" t="s">
        <v>23</v>
      </c>
      <c r="D669" s="75"/>
      <c r="E669" s="75"/>
      <c r="F669" s="75"/>
      <c r="G669" s="75">
        <v>502.48</v>
      </c>
      <c r="H669" s="75"/>
      <c r="I669" s="75"/>
      <c r="J669" s="76">
        <v>46113</v>
      </c>
      <c r="K669" s="76">
        <v>46235</v>
      </c>
      <c r="L669" s="65">
        <f t="shared" si="41"/>
        <v>1</v>
      </c>
      <c r="M669" s="72"/>
      <c r="N669" s="72"/>
      <c r="O669" s="72">
        <v>1</v>
      </c>
      <c r="P669" s="72"/>
    </row>
    <row r="670" spans="2:16" s="73" customFormat="1" outlineLevel="1" x14ac:dyDescent="0.25">
      <c r="B670" s="77" t="s">
        <v>1278</v>
      </c>
      <c r="C670" s="74" t="s">
        <v>23</v>
      </c>
      <c r="D670" s="75"/>
      <c r="E670" s="75"/>
      <c r="F670" s="75"/>
      <c r="G670" s="75">
        <v>503.49799999999999</v>
      </c>
      <c r="H670" s="75"/>
      <c r="I670" s="75"/>
      <c r="J670" s="76">
        <v>46113</v>
      </c>
      <c r="K670" s="76">
        <v>46235</v>
      </c>
      <c r="L670" s="65">
        <f t="shared" si="41"/>
        <v>1</v>
      </c>
      <c r="M670" s="72"/>
      <c r="N670" s="72"/>
      <c r="O670" s="72">
        <v>1</v>
      </c>
      <c r="P670" s="72"/>
    </row>
    <row r="671" spans="2:16" s="73" customFormat="1" outlineLevel="1" x14ac:dyDescent="0.25">
      <c r="B671" s="77" t="s">
        <v>1279</v>
      </c>
      <c r="C671" s="74" t="s">
        <v>23</v>
      </c>
      <c r="D671" s="75"/>
      <c r="E671" s="75"/>
      <c r="F671" s="75"/>
      <c r="G671" s="75">
        <v>504.17</v>
      </c>
      <c r="H671" s="75"/>
      <c r="I671" s="75"/>
      <c r="J671" s="76">
        <v>46113</v>
      </c>
      <c r="K671" s="76">
        <v>46235</v>
      </c>
      <c r="L671" s="65">
        <f t="shared" si="41"/>
        <v>1</v>
      </c>
      <c r="M671" s="72"/>
      <c r="N671" s="72"/>
      <c r="O671" s="72">
        <v>1</v>
      </c>
      <c r="P671" s="72"/>
    </row>
    <row r="672" spans="2:16" s="73" customFormat="1" outlineLevel="1" x14ac:dyDescent="0.25">
      <c r="B672" s="77" t="s">
        <v>1280</v>
      </c>
      <c r="C672" s="74" t="s">
        <v>23</v>
      </c>
      <c r="D672" s="75"/>
      <c r="E672" s="75"/>
      <c r="F672" s="75"/>
      <c r="G672" s="75">
        <v>504.75400000000002</v>
      </c>
      <c r="H672" s="75"/>
      <c r="I672" s="75"/>
      <c r="J672" s="76">
        <v>46113</v>
      </c>
      <c r="K672" s="76">
        <v>46235</v>
      </c>
      <c r="L672" s="65">
        <f t="shared" si="41"/>
        <v>1</v>
      </c>
      <c r="M672" s="72"/>
      <c r="N672" s="72"/>
      <c r="O672" s="72">
        <v>1</v>
      </c>
      <c r="P672" s="72"/>
    </row>
    <row r="673" spans="2:16" s="73" customFormat="1" outlineLevel="1" x14ac:dyDescent="0.25">
      <c r="B673" s="77" t="s">
        <v>1281</v>
      </c>
      <c r="C673" s="74" t="s">
        <v>23</v>
      </c>
      <c r="D673" s="75"/>
      <c r="E673" s="75"/>
      <c r="F673" s="75"/>
      <c r="G673" s="75">
        <v>511.70600000000002</v>
      </c>
      <c r="H673" s="75"/>
      <c r="I673" s="75"/>
      <c r="J673" s="76">
        <v>46113</v>
      </c>
      <c r="K673" s="76">
        <v>46235</v>
      </c>
      <c r="L673" s="65">
        <f t="shared" si="41"/>
        <v>1</v>
      </c>
      <c r="M673" s="72"/>
      <c r="N673" s="72"/>
      <c r="O673" s="72">
        <v>1</v>
      </c>
      <c r="P673" s="72"/>
    </row>
    <row r="674" spans="2:16" s="73" customFormat="1" outlineLevel="1" x14ac:dyDescent="0.25">
      <c r="B674" s="77" t="s">
        <v>1282</v>
      </c>
      <c r="C674" s="74" t="s">
        <v>23</v>
      </c>
      <c r="D674" s="75"/>
      <c r="E674" s="75"/>
      <c r="F674" s="75"/>
      <c r="G674" s="75">
        <v>516.26900000000001</v>
      </c>
      <c r="H674" s="75"/>
      <c r="I674" s="75"/>
      <c r="J674" s="76">
        <v>46113</v>
      </c>
      <c r="K674" s="76">
        <v>46235</v>
      </c>
      <c r="L674" s="65">
        <f t="shared" si="41"/>
        <v>1</v>
      </c>
      <c r="M674" s="72"/>
      <c r="N674" s="72"/>
      <c r="O674" s="72">
        <v>1</v>
      </c>
      <c r="P674" s="72"/>
    </row>
    <row r="675" spans="2:16" s="73" customFormat="1" outlineLevel="1" x14ac:dyDescent="0.25">
      <c r="B675" s="77" t="s">
        <v>1283</v>
      </c>
      <c r="C675" s="74" t="s">
        <v>23</v>
      </c>
      <c r="D675" s="75"/>
      <c r="E675" s="75"/>
      <c r="F675" s="75"/>
      <c r="G675" s="75">
        <v>516.57100000000003</v>
      </c>
      <c r="H675" s="75"/>
      <c r="I675" s="75"/>
      <c r="J675" s="76">
        <v>46113</v>
      </c>
      <c r="K675" s="76">
        <v>46235</v>
      </c>
      <c r="L675" s="65">
        <f t="shared" si="41"/>
        <v>1</v>
      </c>
      <c r="M675" s="72"/>
      <c r="N675" s="72"/>
      <c r="O675" s="72">
        <v>1</v>
      </c>
      <c r="P675" s="72"/>
    </row>
    <row r="676" spans="2:16" s="73" customFormat="1" outlineLevel="1" x14ac:dyDescent="0.25">
      <c r="B676" s="77" t="s">
        <v>1284</v>
      </c>
      <c r="C676" s="74" t="s">
        <v>23</v>
      </c>
      <c r="D676" s="75"/>
      <c r="E676" s="75"/>
      <c r="F676" s="75"/>
      <c r="G676" s="75">
        <v>517.27599999999995</v>
      </c>
      <c r="H676" s="75"/>
      <c r="I676" s="75"/>
      <c r="J676" s="76">
        <v>46113</v>
      </c>
      <c r="K676" s="76">
        <v>46235</v>
      </c>
      <c r="L676" s="65">
        <f t="shared" si="41"/>
        <v>1</v>
      </c>
      <c r="M676" s="72"/>
      <c r="N676" s="72"/>
      <c r="O676" s="72">
        <v>1</v>
      </c>
      <c r="P676" s="72"/>
    </row>
    <row r="677" spans="2:16" s="73" customFormat="1" outlineLevel="1" x14ac:dyDescent="0.25">
      <c r="B677" s="77" t="s">
        <v>1285</v>
      </c>
      <c r="C677" s="74" t="s">
        <v>23</v>
      </c>
      <c r="D677" s="75"/>
      <c r="E677" s="75"/>
      <c r="F677" s="75"/>
      <c r="G677" s="75">
        <v>519.91800000000001</v>
      </c>
      <c r="H677" s="75"/>
      <c r="I677" s="75"/>
      <c r="J677" s="76">
        <v>46113</v>
      </c>
      <c r="K677" s="76">
        <v>46235</v>
      </c>
      <c r="L677" s="65">
        <f t="shared" si="41"/>
        <v>1</v>
      </c>
      <c r="M677" s="72"/>
      <c r="N677" s="72"/>
      <c r="O677" s="72">
        <v>1</v>
      </c>
      <c r="P677" s="72"/>
    </row>
    <row r="678" spans="2:16" s="73" customFormat="1" outlineLevel="1" x14ac:dyDescent="0.25">
      <c r="B678" s="77" t="s">
        <v>1286</v>
      </c>
      <c r="C678" s="74" t="s">
        <v>23</v>
      </c>
      <c r="D678" s="75"/>
      <c r="E678" s="75"/>
      <c r="F678" s="75"/>
      <c r="G678" s="75">
        <v>521.92100000000005</v>
      </c>
      <c r="H678" s="75"/>
      <c r="I678" s="75"/>
      <c r="J678" s="76">
        <v>46113</v>
      </c>
      <c r="K678" s="76">
        <v>46235</v>
      </c>
      <c r="L678" s="65">
        <f t="shared" si="41"/>
        <v>1</v>
      </c>
      <c r="M678" s="72"/>
      <c r="N678" s="72"/>
      <c r="O678" s="72">
        <v>1</v>
      </c>
      <c r="P678" s="72"/>
    </row>
    <row r="679" spans="2:16" s="73" customFormat="1" outlineLevel="1" x14ac:dyDescent="0.25">
      <c r="B679" s="77" t="s">
        <v>1287</v>
      </c>
      <c r="C679" s="74" t="s">
        <v>23</v>
      </c>
      <c r="D679" s="75"/>
      <c r="E679" s="75"/>
      <c r="F679" s="75"/>
      <c r="G679" s="75">
        <v>522.471</v>
      </c>
      <c r="H679" s="75"/>
      <c r="I679" s="75"/>
      <c r="J679" s="76">
        <v>46113</v>
      </c>
      <c r="K679" s="76">
        <v>46235</v>
      </c>
      <c r="L679" s="65">
        <f t="shared" si="41"/>
        <v>1</v>
      </c>
      <c r="M679" s="72"/>
      <c r="N679" s="72"/>
      <c r="O679" s="72">
        <v>1</v>
      </c>
      <c r="P679" s="72"/>
    </row>
    <row r="680" spans="2:16" s="73" customFormat="1" outlineLevel="1" x14ac:dyDescent="0.25">
      <c r="B680" s="77" t="s">
        <v>1288</v>
      </c>
      <c r="C680" s="74" t="s">
        <v>23</v>
      </c>
      <c r="D680" s="75"/>
      <c r="E680" s="75"/>
      <c r="F680" s="75"/>
      <c r="G680" s="75">
        <v>523.69500000000005</v>
      </c>
      <c r="H680" s="75"/>
      <c r="I680" s="75"/>
      <c r="J680" s="76">
        <v>46113</v>
      </c>
      <c r="K680" s="76">
        <v>46235</v>
      </c>
      <c r="L680" s="65">
        <f t="shared" si="41"/>
        <v>1</v>
      </c>
      <c r="M680" s="72"/>
      <c r="N680" s="72"/>
      <c r="O680" s="72">
        <v>1</v>
      </c>
      <c r="P680" s="72"/>
    </row>
    <row r="681" spans="2:16" s="73" customFormat="1" outlineLevel="1" x14ac:dyDescent="0.25">
      <c r="B681" s="77" t="s">
        <v>1289</v>
      </c>
      <c r="C681" s="74" t="s">
        <v>23</v>
      </c>
      <c r="D681" s="75"/>
      <c r="E681" s="75"/>
      <c r="F681" s="75"/>
      <c r="G681" s="75">
        <v>524.32600000000002</v>
      </c>
      <c r="H681" s="75"/>
      <c r="I681" s="75"/>
      <c r="J681" s="76">
        <v>46113</v>
      </c>
      <c r="K681" s="76">
        <v>46235</v>
      </c>
      <c r="L681" s="65">
        <f t="shared" si="41"/>
        <v>1</v>
      </c>
      <c r="M681" s="72"/>
      <c r="N681" s="72"/>
      <c r="O681" s="72">
        <v>1</v>
      </c>
      <c r="P681" s="72"/>
    </row>
    <row r="682" spans="2:16" s="73" customFormat="1" outlineLevel="1" x14ac:dyDescent="0.25">
      <c r="B682" s="77" t="s">
        <v>1290</v>
      </c>
      <c r="C682" s="74" t="s">
        <v>23</v>
      </c>
      <c r="D682" s="75"/>
      <c r="E682" s="75"/>
      <c r="F682" s="75"/>
      <c r="G682" s="75">
        <v>543.22699999999998</v>
      </c>
      <c r="H682" s="75"/>
      <c r="I682" s="75"/>
      <c r="J682" s="76">
        <v>46113</v>
      </c>
      <c r="K682" s="76">
        <v>46235</v>
      </c>
      <c r="L682" s="65">
        <f t="shared" ref="L682:L745" si="42">SUM(M682:P682)</f>
        <v>1</v>
      </c>
      <c r="M682" s="72"/>
      <c r="N682" s="72"/>
      <c r="O682" s="72">
        <v>1</v>
      </c>
      <c r="P682" s="72"/>
    </row>
    <row r="683" spans="2:16" s="73" customFormat="1" outlineLevel="1" x14ac:dyDescent="0.25">
      <c r="B683" s="77" t="s">
        <v>1291</v>
      </c>
      <c r="C683" s="74" t="s">
        <v>23</v>
      </c>
      <c r="D683" s="75"/>
      <c r="E683" s="75"/>
      <c r="F683" s="75"/>
      <c r="G683" s="75">
        <v>543.86699999999996</v>
      </c>
      <c r="H683" s="75"/>
      <c r="I683" s="75"/>
      <c r="J683" s="76">
        <v>46113</v>
      </c>
      <c r="K683" s="76">
        <v>46235</v>
      </c>
      <c r="L683" s="65">
        <f t="shared" si="42"/>
        <v>1</v>
      </c>
      <c r="M683" s="72"/>
      <c r="N683" s="72"/>
      <c r="O683" s="72">
        <v>1</v>
      </c>
      <c r="P683" s="72"/>
    </row>
    <row r="684" spans="2:16" s="73" customFormat="1" outlineLevel="1" x14ac:dyDescent="0.25">
      <c r="B684" s="77" t="s">
        <v>1292</v>
      </c>
      <c r="C684" s="74" t="s">
        <v>23</v>
      </c>
      <c r="D684" s="75"/>
      <c r="E684" s="75"/>
      <c r="F684" s="75"/>
      <c r="G684" s="75">
        <v>544.69899999999996</v>
      </c>
      <c r="H684" s="75"/>
      <c r="I684" s="75"/>
      <c r="J684" s="76">
        <v>46113</v>
      </c>
      <c r="K684" s="76">
        <v>46235</v>
      </c>
      <c r="L684" s="65">
        <f t="shared" si="42"/>
        <v>1</v>
      </c>
      <c r="M684" s="72"/>
      <c r="N684" s="72"/>
      <c r="O684" s="72">
        <v>1</v>
      </c>
      <c r="P684" s="72"/>
    </row>
    <row r="685" spans="2:16" s="73" customFormat="1" outlineLevel="1" x14ac:dyDescent="0.25">
      <c r="B685" s="77" t="s">
        <v>1293</v>
      </c>
      <c r="C685" s="74" t="s">
        <v>23</v>
      </c>
      <c r="D685" s="75"/>
      <c r="E685" s="75"/>
      <c r="F685" s="75"/>
      <c r="G685" s="75">
        <v>546.72299999999996</v>
      </c>
      <c r="H685" s="75"/>
      <c r="I685" s="75"/>
      <c r="J685" s="76">
        <v>46113</v>
      </c>
      <c r="K685" s="76">
        <v>46235</v>
      </c>
      <c r="L685" s="65">
        <f t="shared" si="42"/>
        <v>1</v>
      </c>
      <c r="M685" s="72"/>
      <c r="N685" s="72"/>
      <c r="O685" s="72">
        <v>1</v>
      </c>
      <c r="P685" s="72"/>
    </row>
    <row r="686" spans="2:16" s="73" customFormat="1" outlineLevel="1" x14ac:dyDescent="0.25">
      <c r="B686" s="77" t="s">
        <v>1294</v>
      </c>
      <c r="C686" s="74" t="s">
        <v>23</v>
      </c>
      <c r="D686" s="75"/>
      <c r="E686" s="75"/>
      <c r="F686" s="75"/>
      <c r="G686" s="75">
        <v>547.54899999999998</v>
      </c>
      <c r="H686" s="75"/>
      <c r="I686" s="75"/>
      <c r="J686" s="76">
        <v>46113</v>
      </c>
      <c r="K686" s="76">
        <v>46235</v>
      </c>
      <c r="L686" s="65">
        <f t="shared" si="42"/>
        <v>1</v>
      </c>
      <c r="M686" s="72"/>
      <c r="N686" s="72"/>
      <c r="O686" s="72">
        <v>1</v>
      </c>
      <c r="P686" s="72"/>
    </row>
    <row r="687" spans="2:16" s="73" customFormat="1" outlineLevel="1" x14ac:dyDescent="0.25">
      <c r="B687" s="77" t="s">
        <v>1295</v>
      </c>
      <c r="C687" s="74" t="s">
        <v>23</v>
      </c>
      <c r="D687" s="75"/>
      <c r="E687" s="75"/>
      <c r="F687" s="75"/>
      <c r="G687" s="75">
        <v>548.10599999999999</v>
      </c>
      <c r="H687" s="75"/>
      <c r="I687" s="75"/>
      <c r="J687" s="76">
        <v>46113</v>
      </c>
      <c r="K687" s="76">
        <v>46235</v>
      </c>
      <c r="L687" s="65">
        <f t="shared" si="42"/>
        <v>1</v>
      </c>
      <c r="M687" s="72"/>
      <c r="N687" s="72"/>
      <c r="O687" s="72">
        <v>1</v>
      </c>
      <c r="P687" s="72"/>
    </row>
    <row r="688" spans="2:16" s="73" customFormat="1" outlineLevel="1" x14ac:dyDescent="0.25">
      <c r="B688" s="77" t="s">
        <v>1296</v>
      </c>
      <c r="C688" s="74" t="s">
        <v>23</v>
      </c>
      <c r="D688" s="75"/>
      <c r="E688" s="75"/>
      <c r="F688" s="75"/>
      <c r="G688" s="75">
        <v>548.36</v>
      </c>
      <c r="H688" s="75"/>
      <c r="I688" s="75"/>
      <c r="J688" s="76">
        <v>46113</v>
      </c>
      <c r="K688" s="76">
        <v>46235</v>
      </c>
      <c r="L688" s="65">
        <f t="shared" si="42"/>
        <v>1</v>
      </c>
      <c r="M688" s="72"/>
      <c r="N688" s="72"/>
      <c r="O688" s="72">
        <v>1</v>
      </c>
      <c r="P688" s="72"/>
    </row>
    <row r="689" spans="2:16" s="73" customFormat="1" outlineLevel="1" x14ac:dyDescent="0.25">
      <c r="B689" s="77" t="s">
        <v>1297</v>
      </c>
      <c r="C689" s="74" t="s">
        <v>23</v>
      </c>
      <c r="D689" s="75"/>
      <c r="E689" s="75"/>
      <c r="F689" s="75"/>
      <c r="G689" s="75">
        <v>548.58299999999997</v>
      </c>
      <c r="H689" s="75"/>
      <c r="I689" s="75"/>
      <c r="J689" s="76">
        <v>46113</v>
      </c>
      <c r="K689" s="76">
        <v>46235</v>
      </c>
      <c r="L689" s="65">
        <f t="shared" si="42"/>
        <v>1</v>
      </c>
      <c r="M689" s="72"/>
      <c r="N689" s="72"/>
      <c r="O689" s="72">
        <v>1</v>
      </c>
      <c r="P689" s="72"/>
    </row>
    <row r="690" spans="2:16" s="73" customFormat="1" outlineLevel="1" x14ac:dyDescent="0.25">
      <c r="B690" s="77" t="s">
        <v>1298</v>
      </c>
      <c r="C690" s="74" t="s">
        <v>23</v>
      </c>
      <c r="D690" s="75"/>
      <c r="E690" s="75"/>
      <c r="F690" s="75"/>
      <c r="G690" s="75">
        <v>549.197</v>
      </c>
      <c r="H690" s="75"/>
      <c r="I690" s="75"/>
      <c r="J690" s="76">
        <v>46113</v>
      </c>
      <c r="K690" s="76">
        <v>46235</v>
      </c>
      <c r="L690" s="65">
        <f t="shared" si="42"/>
        <v>1</v>
      </c>
      <c r="M690" s="72"/>
      <c r="N690" s="72"/>
      <c r="O690" s="72">
        <v>1</v>
      </c>
      <c r="P690" s="72"/>
    </row>
    <row r="691" spans="2:16" s="73" customFormat="1" outlineLevel="1" x14ac:dyDescent="0.25">
      <c r="B691" s="77" t="s">
        <v>1299</v>
      </c>
      <c r="C691" s="74" t="s">
        <v>23</v>
      </c>
      <c r="D691" s="75"/>
      <c r="E691" s="75"/>
      <c r="F691" s="75"/>
      <c r="G691" s="75">
        <v>549.62699999999995</v>
      </c>
      <c r="H691" s="75"/>
      <c r="I691" s="75"/>
      <c r="J691" s="76">
        <v>46113</v>
      </c>
      <c r="K691" s="76">
        <v>46235</v>
      </c>
      <c r="L691" s="65">
        <f t="shared" si="42"/>
        <v>1</v>
      </c>
      <c r="M691" s="72"/>
      <c r="N691" s="72"/>
      <c r="O691" s="72">
        <v>1</v>
      </c>
      <c r="P691" s="72"/>
    </row>
    <row r="692" spans="2:16" s="73" customFormat="1" outlineLevel="1" x14ac:dyDescent="0.25">
      <c r="B692" s="77" t="s">
        <v>1300</v>
      </c>
      <c r="C692" s="74" t="s">
        <v>23</v>
      </c>
      <c r="D692" s="75"/>
      <c r="E692" s="75"/>
      <c r="F692" s="75"/>
      <c r="G692" s="75">
        <v>550.226</v>
      </c>
      <c r="H692" s="75"/>
      <c r="I692" s="75"/>
      <c r="J692" s="76">
        <v>46113</v>
      </c>
      <c r="K692" s="76">
        <v>46235</v>
      </c>
      <c r="L692" s="65">
        <f t="shared" si="42"/>
        <v>1</v>
      </c>
      <c r="M692" s="72"/>
      <c r="N692" s="72"/>
      <c r="O692" s="72">
        <v>1</v>
      </c>
      <c r="P692" s="72"/>
    </row>
    <row r="693" spans="2:16" s="73" customFormat="1" outlineLevel="1" x14ac:dyDescent="0.25">
      <c r="B693" s="77" t="s">
        <v>1301</v>
      </c>
      <c r="C693" s="74" t="s">
        <v>23</v>
      </c>
      <c r="D693" s="75"/>
      <c r="E693" s="75"/>
      <c r="F693" s="75"/>
      <c r="G693" s="75">
        <v>554.81500000000005</v>
      </c>
      <c r="H693" s="75"/>
      <c r="I693" s="75"/>
      <c r="J693" s="76">
        <v>46113</v>
      </c>
      <c r="K693" s="76">
        <v>46235</v>
      </c>
      <c r="L693" s="65">
        <f t="shared" si="42"/>
        <v>1</v>
      </c>
      <c r="M693" s="72"/>
      <c r="N693" s="72"/>
      <c r="O693" s="72">
        <v>1</v>
      </c>
      <c r="P693" s="72"/>
    </row>
    <row r="694" spans="2:16" s="73" customFormat="1" outlineLevel="1" x14ac:dyDescent="0.25">
      <c r="B694" s="77" t="s">
        <v>1302</v>
      </c>
      <c r="C694" s="74" t="s">
        <v>23</v>
      </c>
      <c r="D694" s="75"/>
      <c r="E694" s="75"/>
      <c r="F694" s="75"/>
      <c r="G694" s="75">
        <v>555.26599999999996</v>
      </c>
      <c r="H694" s="75"/>
      <c r="I694" s="75"/>
      <c r="J694" s="76">
        <v>46113</v>
      </c>
      <c r="K694" s="76">
        <v>46235</v>
      </c>
      <c r="L694" s="65">
        <f t="shared" si="42"/>
        <v>1</v>
      </c>
      <c r="M694" s="72"/>
      <c r="N694" s="72"/>
      <c r="O694" s="72">
        <v>1</v>
      </c>
      <c r="P694" s="72"/>
    </row>
    <row r="695" spans="2:16" s="73" customFormat="1" outlineLevel="1" x14ac:dyDescent="0.25">
      <c r="B695" s="77" t="s">
        <v>1303</v>
      </c>
      <c r="C695" s="74" t="s">
        <v>23</v>
      </c>
      <c r="D695" s="75"/>
      <c r="E695" s="75"/>
      <c r="F695" s="75"/>
      <c r="G695" s="75">
        <v>556.55899999999997</v>
      </c>
      <c r="H695" s="75"/>
      <c r="I695" s="75"/>
      <c r="J695" s="76">
        <v>46113</v>
      </c>
      <c r="K695" s="76">
        <v>46235</v>
      </c>
      <c r="L695" s="65">
        <f t="shared" si="42"/>
        <v>1</v>
      </c>
      <c r="M695" s="72"/>
      <c r="N695" s="72"/>
      <c r="O695" s="72">
        <v>1</v>
      </c>
      <c r="P695" s="72"/>
    </row>
    <row r="696" spans="2:16" s="73" customFormat="1" outlineLevel="1" x14ac:dyDescent="0.25">
      <c r="B696" s="77" t="s">
        <v>1304</v>
      </c>
      <c r="C696" s="74" t="s">
        <v>23</v>
      </c>
      <c r="D696" s="75"/>
      <c r="E696" s="75"/>
      <c r="F696" s="75"/>
      <c r="G696" s="75">
        <v>558.79999999999995</v>
      </c>
      <c r="H696" s="75"/>
      <c r="I696" s="75"/>
      <c r="J696" s="76">
        <v>46113</v>
      </c>
      <c r="K696" s="76">
        <v>46235</v>
      </c>
      <c r="L696" s="65">
        <f t="shared" si="42"/>
        <v>1</v>
      </c>
      <c r="M696" s="72"/>
      <c r="N696" s="72"/>
      <c r="O696" s="72">
        <v>1</v>
      </c>
      <c r="P696" s="72"/>
    </row>
    <row r="697" spans="2:16" s="73" customFormat="1" outlineLevel="1" x14ac:dyDescent="0.25">
      <c r="B697" s="77" t="s">
        <v>1305</v>
      </c>
      <c r="C697" s="74" t="s">
        <v>23</v>
      </c>
      <c r="D697" s="75"/>
      <c r="E697" s="75"/>
      <c r="F697" s="75"/>
      <c r="G697" s="75">
        <v>559.05200000000002</v>
      </c>
      <c r="H697" s="75"/>
      <c r="I697" s="75"/>
      <c r="J697" s="76">
        <v>46113</v>
      </c>
      <c r="K697" s="76">
        <v>46235</v>
      </c>
      <c r="L697" s="65">
        <f t="shared" si="42"/>
        <v>1</v>
      </c>
      <c r="M697" s="72"/>
      <c r="N697" s="72"/>
      <c r="O697" s="72">
        <v>1</v>
      </c>
      <c r="P697" s="72"/>
    </row>
    <row r="698" spans="2:16" s="73" customFormat="1" outlineLevel="1" x14ac:dyDescent="0.25">
      <c r="B698" s="77" t="s">
        <v>1306</v>
      </c>
      <c r="C698" s="74" t="s">
        <v>23</v>
      </c>
      <c r="D698" s="75"/>
      <c r="E698" s="75"/>
      <c r="F698" s="75"/>
      <c r="G698" s="75">
        <v>559.25699999999995</v>
      </c>
      <c r="H698" s="75"/>
      <c r="I698" s="75"/>
      <c r="J698" s="76">
        <v>46113</v>
      </c>
      <c r="K698" s="76">
        <v>46235</v>
      </c>
      <c r="L698" s="65">
        <f t="shared" si="42"/>
        <v>1</v>
      </c>
      <c r="M698" s="72"/>
      <c r="N698" s="72"/>
      <c r="O698" s="72">
        <v>1</v>
      </c>
      <c r="P698" s="72"/>
    </row>
    <row r="699" spans="2:16" s="73" customFormat="1" outlineLevel="1" x14ac:dyDescent="0.25">
      <c r="B699" s="77" t="s">
        <v>1307</v>
      </c>
      <c r="C699" s="74" t="s">
        <v>23</v>
      </c>
      <c r="D699" s="75"/>
      <c r="E699" s="75"/>
      <c r="F699" s="75"/>
      <c r="G699" s="75">
        <v>559.94000000000005</v>
      </c>
      <c r="H699" s="75"/>
      <c r="I699" s="75"/>
      <c r="J699" s="76">
        <v>46113</v>
      </c>
      <c r="K699" s="76">
        <v>46235</v>
      </c>
      <c r="L699" s="65">
        <f t="shared" si="42"/>
        <v>1</v>
      </c>
      <c r="M699" s="72"/>
      <c r="N699" s="72"/>
      <c r="O699" s="72">
        <v>1</v>
      </c>
      <c r="P699" s="72"/>
    </row>
    <row r="700" spans="2:16" s="73" customFormat="1" outlineLevel="1" x14ac:dyDescent="0.25">
      <c r="B700" s="77" t="s">
        <v>1308</v>
      </c>
      <c r="C700" s="74" t="s">
        <v>23</v>
      </c>
      <c r="D700" s="75"/>
      <c r="E700" s="75"/>
      <c r="F700" s="75"/>
      <c r="G700" s="75">
        <v>560.55399999999997</v>
      </c>
      <c r="H700" s="75"/>
      <c r="I700" s="75"/>
      <c r="J700" s="76">
        <v>46113</v>
      </c>
      <c r="K700" s="76">
        <v>46235</v>
      </c>
      <c r="L700" s="65">
        <f t="shared" si="42"/>
        <v>1</v>
      </c>
      <c r="M700" s="72"/>
      <c r="N700" s="72"/>
      <c r="O700" s="72">
        <v>1</v>
      </c>
      <c r="P700" s="72"/>
    </row>
    <row r="701" spans="2:16" s="73" customFormat="1" outlineLevel="1" x14ac:dyDescent="0.25">
      <c r="B701" s="77" t="s">
        <v>1309</v>
      </c>
      <c r="C701" s="74" t="s">
        <v>23</v>
      </c>
      <c r="D701" s="75"/>
      <c r="E701" s="75"/>
      <c r="F701" s="75"/>
      <c r="G701" s="75">
        <v>560.80899999999997</v>
      </c>
      <c r="H701" s="75"/>
      <c r="I701" s="75"/>
      <c r="J701" s="76">
        <v>46113</v>
      </c>
      <c r="K701" s="76">
        <v>46235</v>
      </c>
      <c r="L701" s="65">
        <f t="shared" si="42"/>
        <v>1</v>
      </c>
      <c r="M701" s="72"/>
      <c r="N701" s="72"/>
      <c r="O701" s="72">
        <v>1</v>
      </c>
      <c r="P701" s="72"/>
    </row>
    <row r="702" spans="2:16" s="73" customFormat="1" outlineLevel="1" x14ac:dyDescent="0.25">
      <c r="B702" s="77" t="s">
        <v>1310</v>
      </c>
      <c r="C702" s="74" t="s">
        <v>23</v>
      </c>
      <c r="D702" s="75"/>
      <c r="E702" s="75"/>
      <c r="F702" s="75"/>
      <c r="G702" s="75">
        <v>561.60199999999998</v>
      </c>
      <c r="H702" s="75"/>
      <c r="I702" s="75"/>
      <c r="J702" s="76">
        <v>46113</v>
      </c>
      <c r="K702" s="76">
        <v>46235</v>
      </c>
      <c r="L702" s="65">
        <f t="shared" si="42"/>
        <v>1</v>
      </c>
      <c r="M702" s="72"/>
      <c r="N702" s="72"/>
      <c r="O702" s="72">
        <v>1</v>
      </c>
      <c r="P702" s="72"/>
    </row>
    <row r="703" spans="2:16" s="73" customFormat="1" outlineLevel="1" x14ac:dyDescent="0.25">
      <c r="B703" s="77" t="s">
        <v>1311</v>
      </c>
      <c r="C703" s="74" t="s">
        <v>23</v>
      </c>
      <c r="D703" s="75"/>
      <c r="E703" s="75"/>
      <c r="F703" s="75"/>
      <c r="G703" s="75">
        <v>561.93100000000004</v>
      </c>
      <c r="H703" s="75"/>
      <c r="I703" s="75"/>
      <c r="J703" s="76">
        <v>46113</v>
      </c>
      <c r="K703" s="76">
        <v>46235</v>
      </c>
      <c r="L703" s="65">
        <f t="shared" si="42"/>
        <v>1</v>
      </c>
      <c r="M703" s="72"/>
      <c r="N703" s="72"/>
      <c r="O703" s="72">
        <v>1</v>
      </c>
      <c r="P703" s="72"/>
    </row>
    <row r="704" spans="2:16" s="73" customFormat="1" outlineLevel="1" x14ac:dyDescent="0.25">
      <c r="B704" s="77" t="s">
        <v>1312</v>
      </c>
      <c r="C704" s="74" t="s">
        <v>23</v>
      </c>
      <c r="D704" s="75"/>
      <c r="E704" s="75"/>
      <c r="F704" s="75"/>
      <c r="G704" s="75">
        <v>565.28399999999999</v>
      </c>
      <c r="H704" s="75"/>
      <c r="I704" s="75"/>
      <c r="J704" s="76">
        <v>46113</v>
      </c>
      <c r="K704" s="76">
        <v>46235</v>
      </c>
      <c r="L704" s="65">
        <f t="shared" si="42"/>
        <v>1</v>
      </c>
      <c r="M704" s="72"/>
      <c r="N704" s="72"/>
      <c r="O704" s="72">
        <v>1</v>
      </c>
      <c r="P704" s="72"/>
    </row>
    <row r="705" spans="2:16" s="73" customFormat="1" outlineLevel="1" x14ac:dyDescent="0.25">
      <c r="B705" s="77" t="s">
        <v>1313</v>
      </c>
      <c r="C705" s="74" t="s">
        <v>23</v>
      </c>
      <c r="D705" s="75"/>
      <c r="E705" s="75"/>
      <c r="F705" s="75"/>
      <c r="G705" s="75">
        <v>565.60199999999998</v>
      </c>
      <c r="H705" s="75"/>
      <c r="I705" s="75"/>
      <c r="J705" s="76">
        <v>46113</v>
      </c>
      <c r="K705" s="76">
        <v>46235</v>
      </c>
      <c r="L705" s="65">
        <f t="shared" si="42"/>
        <v>1</v>
      </c>
      <c r="M705" s="72"/>
      <c r="N705" s="72"/>
      <c r="O705" s="72">
        <v>1</v>
      </c>
      <c r="P705" s="72"/>
    </row>
    <row r="706" spans="2:16" s="73" customFormat="1" outlineLevel="1" x14ac:dyDescent="0.25">
      <c r="B706" s="77" t="s">
        <v>1314</v>
      </c>
      <c r="C706" s="74" t="s">
        <v>23</v>
      </c>
      <c r="D706" s="75"/>
      <c r="E706" s="75"/>
      <c r="F706" s="75"/>
      <c r="G706" s="75">
        <v>565.97199999999998</v>
      </c>
      <c r="H706" s="75"/>
      <c r="I706" s="75"/>
      <c r="J706" s="76">
        <v>46113</v>
      </c>
      <c r="K706" s="76">
        <v>46235</v>
      </c>
      <c r="L706" s="65">
        <f t="shared" si="42"/>
        <v>1</v>
      </c>
      <c r="M706" s="72"/>
      <c r="N706" s="72"/>
      <c r="O706" s="72">
        <v>1</v>
      </c>
      <c r="P706" s="72"/>
    </row>
    <row r="707" spans="2:16" s="73" customFormat="1" outlineLevel="1" x14ac:dyDescent="0.25">
      <c r="B707" s="77" t="s">
        <v>1315</v>
      </c>
      <c r="C707" s="74" t="s">
        <v>23</v>
      </c>
      <c r="D707" s="75"/>
      <c r="E707" s="75"/>
      <c r="F707" s="75"/>
      <c r="G707" s="75">
        <v>566.18899999999996</v>
      </c>
      <c r="H707" s="75"/>
      <c r="I707" s="75"/>
      <c r="J707" s="76">
        <v>46113</v>
      </c>
      <c r="K707" s="76">
        <v>46235</v>
      </c>
      <c r="L707" s="65">
        <f t="shared" si="42"/>
        <v>1</v>
      </c>
      <c r="M707" s="72"/>
      <c r="N707" s="72"/>
      <c r="O707" s="72">
        <v>1</v>
      </c>
      <c r="P707" s="72"/>
    </row>
    <row r="708" spans="2:16" s="73" customFormat="1" outlineLevel="1" x14ac:dyDescent="0.25">
      <c r="B708" s="77" t="s">
        <v>1316</v>
      </c>
      <c r="C708" s="74" t="s">
        <v>23</v>
      </c>
      <c r="D708" s="75"/>
      <c r="E708" s="75"/>
      <c r="F708" s="75"/>
      <c r="G708" s="75">
        <v>569.68299999999999</v>
      </c>
      <c r="H708" s="75"/>
      <c r="I708" s="75"/>
      <c r="J708" s="76">
        <v>46113</v>
      </c>
      <c r="K708" s="76">
        <v>46235</v>
      </c>
      <c r="L708" s="65">
        <f t="shared" si="42"/>
        <v>1</v>
      </c>
      <c r="M708" s="72"/>
      <c r="N708" s="72"/>
      <c r="O708" s="72">
        <v>1</v>
      </c>
      <c r="P708" s="72"/>
    </row>
    <row r="709" spans="2:16" s="73" customFormat="1" outlineLevel="1" x14ac:dyDescent="0.25">
      <c r="B709" s="77" t="s">
        <v>1317</v>
      </c>
      <c r="C709" s="74" t="s">
        <v>23</v>
      </c>
      <c r="D709" s="75"/>
      <c r="E709" s="75"/>
      <c r="F709" s="75"/>
      <c r="G709" s="75">
        <v>570.11699999999996</v>
      </c>
      <c r="H709" s="75"/>
      <c r="I709" s="75"/>
      <c r="J709" s="76">
        <v>46113</v>
      </c>
      <c r="K709" s="76">
        <v>46235</v>
      </c>
      <c r="L709" s="65">
        <f t="shared" si="42"/>
        <v>1</v>
      </c>
      <c r="M709" s="72"/>
      <c r="N709" s="72"/>
      <c r="O709" s="72">
        <v>1</v>
      </c>
      <c r="P709" s="72"/>
    </row>
    <row r="710" spans="2:16" s="73" customFormat="1" outlineLevel="1" x14ac:dyDescent="0.25">
      <c r="B710" s="77" t="s">
        <v>1318</v>
      </c>
      <c r="C710" s="74" t="s">
        <v>23</v>
      </c>
      <c r="D710" s="75"/>
      <c r="E710" s="75"/>
      <c r="F710" s="75"/>
      <c r="G710" s="75">
        <v>571.154</v>
      </c>
      <c r="H710" s="75"/>
      <c r="I710" s="75"/>
      <c r="J710" s="76">
        <v>46113</v>
      </c>
      <c r="K710" s="76">
        <v>46235</v>
      </c>
      <c r="L710" s="65">
        <f t="shared" si="42"/>
        <v>1</v>
      </c>
      <c r="M710" s="72"/>
      <c r="N710" s="72"/>
      <c r="O710" s="72">
        <v>1</v>
      </c>
      <c r="P710" s="72"/>
    </row>
    <row r="711" spans="2:16" s="73" customFormat="1" outlineLevel="1" x14ac:dyDescent="0.25">
      <c r="B711" s="77" t="s">
        <v>1319</v>
      </c>
      <c r="C711" s="74" t="s">
        <v>23</v>
      </c>
      <c r="D711" s="75"/>
      <c r="E711" s="75"/>
      <c r="F711" s="75"/>
      <c r="G711" s="75">
        <v>571.27</v>
      </c>
      <c r="H711" s="75"/>
      <c r="I711" s="75"/>
      <c r="J711" s="76">
        <v>46113</v>
      </c>
      <c r="K711" s="76">
        <v>46235</v>
      </c>
      <c r="L711" s="65">
        <f t="shared" si="42"/>
        <v>1</v>
      </c>
      <c r="M711" s="72"/>
      <c r="N711" s="72"/>
      <c r="O711" s="72">
        <v>1</v>
      </c>
      <c r="P711" s="72"/>
    </row>
    <row r="712" spans="2:16" s="73" customFormat="1" outlineLevel="1" x14ac:dyDescent="0.25">
      <c r="B712" s="77" t="s">
        <v>1320</v>
      </c>
      <c r="C712" s="74" t="s">
        <v>23</v>
      </c>
      <c r="D712" s="75"/>
      <c r="E712" s="75"/>
      <c r="F712" s="75"/>
      <c r="G712" s="75">
        <v>572.08399999999995</v>
      </c>
      <c r="H712" s="75"/>
      <c r="I712" s="75"/>
      <c r="J712" s="76">
        <v>46113</v>
      </c>
      <c r="K712" s="76">
        <v>46235</v>
      </c>
      <c r="L712" s="65">
        <f t="shared" si="42"/>
        <v>1</v>
      </c>
      <c r="M712" s="72"/>
      <c r="N712" s="72"/>
      <c r="O712" s="72">
        <v>1</v>
      </c>
      <c r="P712" s="72"/>
    </row>
    <row r="713" spans="2:16" s="73" customFormat="1" outlineLevel="1" x14ac:dyDescent="0.25">
      <c r="B713" s="77" t="s">
        <v>1321</v>
      </c>
      <c r="C713" s="74" t="s">
        <v>23</v>
      </c>
      <c r="D713" s="75"/>
      <c r="E713" s="75"/>
      <c r="F713" s="75"/>
      <c r="G713" s="75">
        <v>572.54</v>
      </c>
      <c r="H713" s="75"/>
      <c r="I713" s="75"/>
      <c r="J713" s="76">
        <v>46113</v>
      </c>
      <c r="K713" s="76">
        <v>46235</v>
      </c>
      <c r="L713" s="65">
        <f t="shared" si="42"/>
        <v>1</v>
      </c>
      <c r="M713" s="72"/>
      <c r="N713" s="72"/>
      <c r="O713" s="72">
        <v>1</v>
      </c>
      <c r="P713" s="72"/>
    </row>
    <row r="714" spans="2:16" s="73" customFormat="1" outlineLevel="1" x14ac:dyDescent="0.25">
      <c r="B714" s="77" t="s">
        <v>1322</v>
      </c>
      <c r="C714" s="74" t="s">
        <v>23</v>
      </c>
      <c r="D714" s="75"/>
      <c r="E714" s="75"/>
      <c r="F714" s="75"/>
      <c r="G714" s="75">
        <v>573.76300000000003</v>
      </c>
      <c r="H714" s="75"/>
      <c r="I714" s="75"/>
      <c r="J714" s="76">
        <v>46113</v>
      </c>
      <c r="K714" s="76">
        <v>46235</v>
      </c>
      <c r="L714" s="65">
        <f t="shared" si="42"/>
        <v>1</v>
      </c>
      <c r="M714" s="72"/>
      <c r="N714" s="72"/>
      <c r="O714" s="72">
        <v>1</v>
      </c>
      <c r="P714" s="72"/>
    </row>
    <row r="715" spans="2:16" s="73" customFormat="1" outlineLevel="1" x14ac:dyDescent="0.25">
      <c r="B715" s="77" t="s">
        <v>1323</v>
      </c>
      <c r="C715" s="74" t="s">
        <v>23</v>
      </c>
      <c r="D715" s="75"/>
      <c r="E715" s="75"/>
      <c r="F715" s="75"/>
      <c r="G715" s="75">
        <v>575.95600000000002</v>
      </c>
      <c r="H715" s="75"/>
      <c r="I715" s="75"/>
      <c r="J715" s="76">
        <v>46113</v>
      </c>
      <c r="K715" s="76">
        <v>46235</v>
      </c>
      <c r="L715" s="65">
        <f t="shared" si="42"/>
        <v>1</v>
      </c>
      <c r="M715" s="72"/>
      <c r="N715" s="72"/>
      <c r="O715" s="72">
        <v>1</v>
      </c>
      <c r="P715" s="72"/>
    </row>
    <row r="716" spans="2:16" s="73" customFormat="1" outlineLevel="1" x14ac:dyDescent="0.25">
      <c r="B716" s="77" t="s">
        <v>1324</v>
      </c>
      <c r="C716" s="74" t="s">
        <v>23</v>
      </c>
      <c r="D716" s="75"/>
      <c r="E716" s="75"/>
      <c r="F716" s="75"/>
      <c r="G716" s="75">
        <v>576.05799999999999</v>
      </c>
      <c r="H716" s="75"/>
      <c r="I716" s="75"/>
      <c r="J716" s="76">
        <v>46113</v>
      </c>
      <c r="K716" s="76">
        <v>46235</v>
      </c>
      <c r="L716" s="65">
        <f t="shared" si="42"/>
        <v>1</v>
      </c>
      <c r="M716" s="72"/>
      <c r="N716" s="72"/>
      <c r="O716" s="72">
        <v>1</v>
      </c>
      <c r="P716" s="72"/>
    </row>
    <row r="717" spans="2:16" s="73" customFormat="1" outlineLevel="1" x14ac:dyDescent="0.25">
      <c r="B717" s="77" t="s">
        <v>1325</v>
      </c>
      <c r="C717" s="74" t="s">
        <v>23</v>
      </c>
      <c r="D717" s="75"/>
      <c r="E717" s="75"/>
      <c r="F717" s="75"/>
      <c r="G717" s="75">
        <v>581.59699999999998</v>
      </c>
      <c r="H717" s="75"/>
      <c r="I717" s="75"/>
      <c r="J717" s="76">
        <v>46113</v>
      </c>
      <c r="K717" s="76">
        <v>46235</v>
      </c>
      <c r="L717" s="65">
        <f t="shared" si="42"/>
        <v>1</v>
      </c>
      <c r="M717" s="72"/>
      <c r="N717" s="72"/>
      <c r="O717" s="72">
        <v>1</v>
      </c>
      <c r="P717" s="72"/>
    </row>
    <row r="718" spans="2:16" s="73" customFormat="1" outlineLevel="1" x14ac:dyDescent="0.25">
      <c r="B718" s="77" t="s">
        <v>1326</v>
      </c>
      <c r="C718" s="74" t="s">
        <v>23</v>
      </c>
      <c r="D718" s="75"/>
      <c r="E718" s="75"/>
      <c r="F718" s="75"/>
      <c r="G718" s="75">
        <v>581.85799999999995</v>
      </c>
      <c r="H718" s="75"/>
      <c r="I718" s="75"/>
      <c r="J718" s="76">
        <v>46113</v>
      </c>
      <c r="K718" s="76">
        <v>46235</v>
      </c>
      <c r="L718" s="65">
        <f t="shared" si="42"/>
        <v>1</v>
      </c>
      <c r="M718" s="72"/>
      <c r="N718" s="72"/>
      <c r="O718" s="72">
        <v>1</v>
      </c>
      <c r="P718" s="72"/>
    </row>
    <row r="719" spans="2:16" s="73" customFormat="1" outlineLevel="1" x14ac:dyDescent="0.25">
      <c r="B719" s="77" t="s">
        <v>1327</v>
      </c>
      <c r="C719" s="74" t="s">
        <v>23</v>
      </c>
      <c r="D719" s="75"/>
      <c r="E719" s="75"/>
      <c r="F719" s="75"/>
      <c r="G719" s="75">
        <v>582.16099999999994</v>
      </c>
      <c r="H719" s="75"/>
      <c r="I719" s="75"/>
      <c r="J719" s="76">
        <v>46113</v>
      </c>
      <c r="K719" s="76">
        <v>46235</v>
      </c>
      <c r="L719" s="65">
        <f t="shared" si="42"/>
        <v>1</v>
      </c>
      <c r="M719" s="72"/>
      <c r="N719" s="72"/>
      <c r="O719" s="72">
        <v>1</v>
      </c>
      <c r="P719" s="72"/>
    </row>
    <row r="720" spans="2:16" s="73" customFormat="1" outlineLevel="1" x14ac:dyDescent="0.25">
      <c r="B720" s="77" t="s">
        <v>1328</v>
      </c>
      <c r="C720" s="74" t="s">
        <v>23</v>
      </c>
      <c r="D720" s="75"/>
      <c r="E720" s="75"/>
      <c r="F720" s="75"/>
      <c r="G720" s="75">
        <v>583.36300000000006</v>
      </c>
      <c r="H720" s="75"/>
      <c r="I720" s="75"/>
      <c r="J720" s="76">
        <v>46113</v>
      </c>
      <c r="K720" s="76">
        <v>46235</v>
      </c>
      <c r="L720" s="65">
        <f t="shared" si="42"/>
        <v>1</v>
      </c>
      <c r="M720" s="72"/>
      <c r="N720" s="72"/>
      <c r="O720" s="72">
        <v>1</v>
      </c>
      <c r="P720" s="72"/>
    </row>
    <row r="721" spans="2:16" s="73" customFormat="1" outlineLevel="1" x14ac:dyDescent="0.25">
      <c r="B721" s="77" t="s">
        <v>1329</v>
      </c>
      <c r="C721" s="74" t="s">
        <v>23</v>
      </c>
      <c r="D721" s="75"/>
      <c r="E721" s="75"/>
      <c r="F721" s="75"/>
      <c r="G721" s="75">
        <v>584.07500000000005</v>
      </c>
      <c r="H721" s="75"/>
      <c r="I721" s="75"/>
      <c r="J721" s="76">
        <v>46113</v>
      </c>
      <c r="K721" s="76">
        <v>46235</v>
      </c>
      <c r="L721" s="65">
        <f t="shared" si="42"/>
        <v>1</v>
      </c>
      <c r="M721" s="72"/>
      <c r="N721" s="72"/>
      <c r="O721" s="72">
        <v>1</v>
      </c>
      <c r="P721" s="72"/>
    </row>
    <row r="722" spans="2:16" outlineLevel="1" collapsed="1" x14ac:dyDescent="0.25">
      <c r="B722" s="53" t="s">
        <v>967</v>
      </c>
      <c r="C722" s="24" t="s">
        <v>23</v>
      </c>
      <c r="D722" s="25"/>
      <c r="E722" s="25"/>
      <c r="F722" s="25"/>
      <c r="G722" s="25">
        <v>588.56200000000001</v>
      </c>
      <c r="H722" s="25"/>
      <c r="I722" s="25"/>
      <c r="J722" s="76">
        <v>46478</v>
      </c>
      <c r="K722" s="76">
        <v>46600</v>
      </c>
      <c r="L722" s="65">
        <f t="shared" si="42"/>
        <v>1</v>
      </c>
      <c r="M722" s="62"/>
      <c r="N722" s="62"/>
      <c r="O722" s="62">
        <v>1</v>
      </c>
      <c r="P722" s="62"/>
    </row>
    <row r="723" spans="2:16" ht="14.45" customHeight="1" outlineLevel="1" x14ac:dyDescent="0.25">
      <c r="B723" s="53" t="s">
        <v>968</v>
      </c>
      <c r="C723" s="24" t="s">
        <v>23</v>
      </c>
      <c r="D723" s="25"/>
      <c r="E723" s="25"/>
      <c r="F723" s="25"/>
      <c r="G723" s="25">
        <v>592.529</v>
      </c>
      <c r="H723" s="25"/>
      <c r="I723" s="25"/>
      <c r="J723" s="76">
        <v>46478</v>
      </c>
      <c r="K723" s="76">
        <v>46600</v>
      </c>
      <c r="L723" s="65">
        <f t="shared" si="42"/>
        <v>1</v>
      </c>
      <c r="M723" s="62"/>
      <c r="N723" s="62"/>
      <c r="O723" s="62">
        <v>1</v>
      </c>
      <c r="P723" s="62"/>
    </row>
    <row r="724" spans="2:16" outlineLevel="1" x14ac:dyDescent="0.25">
      <c r="B724" s="53" t="s">
        <v>969</v>
      </c>
      <c r="C724" s="24" t="s">
        <v>23</v>
      </c>
      <c r="D724" s="25"/>
      <c r="E724" s="25"/>
      <c r="F724" s="25"/>
      <c r="G724" s="25">
        <v>593.30700000000002</v>
      </c>
      <c r="H724" s="25"/>
      <c r="I724" s="25"/>
      <c r="J724" s="76">
        <v>46478</v>
      </c>
      <c r="K724" s="76">
        <v>46600</v>
      </c>
      <c r="L724" s="65">
        <f t="shared" si="42"/>
        <v>1</v>
      </c>
      <c r="M724" s="62"/>
      <c r="N724" s="62"/>
      <c r="O724" s="62">
        <v>1</v>
      </c>
      <c r="P724" s="62"/>
    </row>
    <row r="725" spans="2:16" ht="14.45" customHeight="1" outlineLevel="1" x14ac:dyDescent="0.25">
      <c r="B725" s="53" t="s">
        <v>970</v>
      </c>
      <c r="C725" s="24" t="s">
        <v>23</v>
      </c>
      <c r="D725" s="25"/>
      <c r="E725" s="25"/>
      <c r="F725" s="25"/>
      <c r="G725" s="25">
        <v>593.71</v>
      </c>
      <c r="H725" s="25"/>
      <c r="I725" s="25"/>
      <c r="J725" s="76">
        <v>46478</v>
      </c>
      <c r="K725" s="76">
        <v>46600</v>
      </c>
      <c r="L725" s="65">
        <f t="shared" si="42"/>
        <v>1</v>
      </c>
      <c r="M725" s="62"/>
      <c r="N725" s="62"/>
      <c r="O725" s="62">
        <v>1</v>
      </c>
      <c r="P725" s="62"/>
    </row>
    <row r="726" spans="2:16" outlineLevel="1" x14ac:dyDescent="0.25">
      <c r="B726" s="53" t="s">
        <v>971</v>
      </c>
      <c r="C726" s="24" t="s">
        <v>23</v>
      </c>
      <c r="D726" s="25"/>
      <c r="E726" s="25"/>
      <c r="F726" s="25"/>
      <c r="G726" s="25">
        <v>593.88800000000003</v>
      </c>
      <c r="H726" s="25"/>
      <c r="I726" s="25"/>
      <c r="J726" s="76">
        <v>46478</v>
      </c>
      <c r="K726" s="76">
        <v>46600</v>
      </c>
      <c r="L726" s="65">
        <f t="shared" si="42"/>
        <v>1</v>
      </c>
      <c r="M726" s="62"/>
      <c r="N726" s="62"/>
      <c r="O726" s="62">
        <v>1</v>
      </c>
      <c r="P726" s="62"/>
    </row>
    <row r="727" spans="2:16" outlineLevel="1" x14ac:dyDescent="0.25">
      <c r="B727" s="53" t="s">
        <v>972</v>
      </c>
      <c r="C727" s="24" t="s">
        <v>23</v>
      </c>
      <c r="D727" s="25"/>
      <c r="E727" s="25"/>
      <c r="F727" s="25"/>
      <c r="G727" s="25">
        <v>594.03300000000002</v>
      </c>
      <c r="H727" s="25"/>
      <c r="I727" s="25"/>
      <c r="J727" s="76">
        <v>46478</v>
      </c>
      <c r="K727" s="76">
        <v>46600</v>
      </c>
      <c r="L727" s="65">
        <f t="shared" si="42"/>
        <v>1</v>
      </c>
      <c r="M727" s="62"/>
      <c r="N727" s="62"/>
      <c r="O727" s="62">
        <v>1</v>
      </c>
      <c r="P727" s="62"/>
    </row>
    <row r="728" spans="2:16" outlineLevel="1" x14ac:dyDescent="0.25">
      <c r="B728" s="53" t="s">
        <v>973</v>
      </c>
      <c r="C728" s="24" t="s">
        <v>23</v>
      </c>
      <c r="D728" s="25"/>
      <c r="E728" s="25"/>
      <c r="F728" s="25"/>
      <c r="G728" s="25">
        <v>594.17700000000002</v>
      </c>
      <c r="H728" s="25"/>
      <c r="I728" s="25"/>
      <c r="J728" s="76">
        <v>46478</v>
      </c>
      <c r="K728" s="76">
        <v>46600</v>
      </c>
      <c r="L728" s="65">
        <f t="shared" si="42"/>
        <v>1</v>
      </c>
      <c r="M728" s="62"/>
      <c r="N728" s="62"/>
      <c r="O728" s="62">
        <v>1</v>
      </c>
      <c r="P728" s="62"/>
    </row>
    <row r="729" spans="2:16" outlineLevel="1" x14ac:dyDescent="0.25">
      <c r="B729" s="53" t="s">
        <v>974</v>
      </c>
      <c r="C729" s="24" t="s">
        <v>23</v>
      </c>
      <c r="D729" s="25"/>
      <c r="E729" s="25"/>
      <c r="F729" s="25"/>
      <c r="G729" s="25">
        <v>594.35900000000004</v>
      </c>
      <c r="H729" s="25"/>
      <c r="I729" s="25"/>
      <c r="J729" s="76">
        <v>46478</v>
      </c>
      <c r="K729" s="76">
        <v>46600</v>
      </c>
      <c r="L729" s="65">
        <f t="shared" si="42"/>
        <v>1</v>
      </c>
      <c r="M729" s="62"/>
      <c r="N729" s="62"/>
      <c r="O729" s="62">
        <v>1</v>
      </c>
      <c r="P729" s="62"/>
    </row>
    <row r="730" spans="2:16" outlineLevel="1" x14ac:dyDescent="0.25">
      <c r="B730" s="53" t="s">
        <v>975</v>
      </c>
      <c r="C730" s="24" t="s">
        <v>23</v>
      </c>
      <c r="D730" s="25"/>
      <c r="E730" s="25"/>
      <c r="F730" s="25"/>
      <c r="G730" s="25">
        <v>594.66899999999998</v>
      </c>
      <c r="H730" s="25"/>
      <c r="I730" s="25"/>
      <c r="J730" s="76">
        <v>46478</v>
      </c>
      <c r="K730" s="76">
        <v>46600</v>
      </c>
      <c r="L730" s="65">
        <f t="shared" si="42"/>
        <v>1</v>
      </c>
      <c r="M730" s="62"/>
      <c r="N730" s="62"/>
      <c r="O730" s="62">
        <v>1</v>
      </c>
      <c r="P730" s="62"/>
    </row>
    <row r="731" spans="2:16" outlineLevel="1" x14ac:dyDescent="0.25">
      <c r="B731" s="53" t="s">
        <v>976</v>
      </c>
      <c r="C731" s="24" t="s">
        <v>23</v>
      </c>
      <c r="D731" s="25"/>
      <c r="E731" s="25"/>
      <c r="F731" s="25"/>
      <c r="G731" s="25">
        <v>594.73099999999999</v>
      </c>
      <c r="H731" s="25"/>
      <c r="I731" s="25"/>
      <c r="J731" s="76">
        <v>46478</v>
      </c>
      <c r="K731" s="76">
        <v>46600</v>
      </c>
      <c r="L731" s="65">
        <f t="shared" si="42"/>
        <v>1</v>
      </c>
      <c r="M731" s="62"/>
      <c r="N731" s="62"/>
      <c r="O731" s="62">
        <v>1</v>
      </c>
      <c r="P731" s="62"/>
    </row>
    <row r="732" spans="2:16" outlineLevel="1" x14ac:dyDescent="0.25">
      <c r="B732" s="53" t="s">
        <v>977</v>
      </c>
      <c r="C732" s="24" t="s">
        <v>23</v>
      </c>
      <c r="D732" s="25"/>
      <c r="E732" s="25"/>
      <c r="F732" s="25"/>
      <c r="G732" s="25">
        <v>595.59299999999996</v>
      </c>
      <c r="H732" s="25"/>
      <c r="I732" s="25"/>
      <c r="J732" s="76">
        <v>46478</v>
      </c>
      <c r="K732" s="76">
        <v>46600</v>
      </c>
      <c r="L732" s="65">
        <f t="shared" si="42"/>
        <v>1</v>
      </c>
      <c r="M732" s="62"/>
      <c r="N732" s="62"/>
      <c r="O732" s="62">
        <v>1</v>
      </c>
      <c r="P732" s="62"/>
    </row>
    <row r="733" spans="2:16" outlineLevel="1" x14ac:dyDescent="0.25">
      <c r="B733" s="53" t="s">
        <v>978</v>
      </c>
      <c r="C733" s="24" t="s">
        <v>23</v>
      </c>
      <c r="D733" s="25"/>
      <c r="E733" s="25"/>
      <c r="F733" s="25"/>
      <c r="G733" s="25">
        <v>595.846</v>
      </c>
      <c r="H733" s="25"/>
      <c r="I733" s="25"/>
      <c r="J733" s="76">
        <v>46478</v>
      </c>
      <c r="K733" s="76">
        <v>46600</v>
      </c>
      <c r="L733" s="65">
        <f t="shared" si="42"/>
        <v>1</v>
      </c>
      <c r="M733" s="62"/>
      <c r="N733" s="62"/>
      <c r="O733" s="62">
        <v>1</v>
      </c>
      <c r="P733" s="62"/>
    </row>
    <row r="734" spans="2:16" outlineLevel="1" x14ac:dyDescent="0.25">
      <c r="B734" s="53" t="s">
        <v>979</v>
      </c>
      <c r="C734" s="24" t="s">
        <v>23</v>
      </c>
      <c r="D734" s="25"/>
      <c r="E734" s="25"/>
      <c r="F734" s="25"/>
      <c r="G734" s="25">
        <v>596.28399999999999</v>
      </c>
      <c r="H734" s="25"/>
      <c r="I734" s="25"/>
      <c r="J734" s="76">
        <v>46478</v>
      </c>
      <c r="K734" s="76">
        <v>46600</v>
      </c>
      <c r="L734" s="65">
        <f t="shared" si="42"/>
        <v>1</v>
      </c>
      <c r="M734" s="62"/>
      <c r="N734" s="62"/>
      <c r="O734" s="62">
        <v>1</v>
      </c>
      <c r="P734" s="62"/>
    </row>
    <row r="735" spans="2:16" outlineLevel="1" x14ac:dyDescent="0.25">
      <c r="B735" s="53" t="s">
        <v>980</v>
      </c>
      <c r="C735" s="24" t="s">
        <v>23</v>
      </c>
      <c r="D735" s="25"/>
      <c r="E735" s="25"/>
      <c r="F735" s="25"/>
      <c r="G735" s="25">
        <v>596.46600000000001</v>
      </c>
      <c r="H735" s="25"/>
      <c r="I735" s="25"/>
      <c r="J735" s="76">
        <v>46478</v>
      </c>
      <c r="K735" s="76">
        <v>46600</v>
      </c>
      <c r="L735" s="65">
        <f t="shared" si="42"/>
        <v>1</v>
      </c>
      <c r="M735" s="62"/>
      <c r="N735" s="62"/>
      <c r="O735" s="62">
        <v>1</v>
      </c>
      <c r="P735" s="62"/>
    </row>
    <row r="736" spans="2:16" outlineLevel="1" x14ac:dyDescent="0.25">
      <c r="B736" s="53" t="s">
        <v>981</v>
      </c>
      <c r="C736" s="24" t="s">
        <v>23</v>
      </c>
      <c r="D736" s="25"/>
      <c r="E736" s="25"/>
      <c r="F736" s="25"/>
      <c r="G736" s="25">
        <v>596.58500000000004</v>
      </c>
      <c r="H736" s="25"/>
      <c r="I736" s="25"/>
      <c r="J736" s="76">
        <v>46478</v>
      </c>
      <c r="K736" s="76">
        <v>46600</v>
      </c>
      <c r="L736" s="65">
        <f t="shared" si="42"/>
        <v>1</v>
      </c>
      <c r="M736" s="62"/>
      <c r="N736" s="62"/>
      <c r="O736" s="62">
        <v>1</v>
      </c>
      <c r="P736" s="62"/>
    </row>
    <row r="737" spans="2:16" outlineLevel="1" x14ac:dyDescent="0.25">
      <c r="B737" s="53" t="s">
        <v>982</v>
      </c>
      <c r="C737" s="24" t="s">
        <v>23</v>
      </c>
      <c r="D737" s="25"/>
      <c r="E737" s="25"/>
      <c r="F737" s="25"/>
      <c r="G737" s="25">
        <v>597.33500000000004</v>
      </c>
      <c r="H737" s="25"/>
      <c r="I737" s="25"/>
      <c r="J737" s="76">
        <v>46478</v>
      </c>
      <c r="K737" s="76">
        <v>46600</v>
      </c>
      <c r="L737" s="65">
        <f t="shared" si="42"/>
        <v>1</v>
      </c>
      <c r="M737" s="62"/>
      <c r="N737" s="62"/>
      <c r="O737" s="62">
        <v>1</v>
      </c>
      <c r="P737" s="62"/>
    </row>
    <row r="738" spans="2:16" outlineLevel="1" x14ac:dyDescent="0.25">
      <c r="B738" s="53" t="s">
        <v>983</v>
      </c>
      <c r="C738" s="24" t="s">
        <v>23</v>
      </c>
      <c r="D738" s="25"/>
      <c r="E738" s="25"/>
      <c r="F738" s="25"/>
      <c r="G738" s="25">
        <v>597.62</v>
      </c>
      <c r="H738" s="25"/>
      <c r="I738" s="25"/>
      <c r="J738" s="76">
        <v>46478</v>
      </c>
      <c r="K738" s="76">
        <v>46600</v>
      </c>
      <c r="L738" s="65">
        <f t="shared" si="42"/>
        <v>1</v>
      </c>
      <c r="M738" s="62"/>
      <c r="N738" s="62"/>
      <c r="O738" s="62">
        <v>1</v>
      </c>
      <c r="P738" s="62"/>
    </row>
    <row r="739" spans="2:16" outlineLevel="1" x14ac:dyDescent="0.25">
      <c r="B739" s="53" t="s">
        <v>984</v>
      </c>
      <c r="C739" s="24" t="s">
        <v>23</v>
      </c>
      <c r="D739" s="25"/>
      <c r="E739" s="25"/>
      <c r="F739" s="25"/>
      <c r="G739" s="25">
        <v>597.91499999999996</v>
      </c>
      <c r="H739" s="25"/>
      <c r="I739" s="25"/>
      <c r="J739" s="76">
        <v>46478</v>
      </c>
      <c r="K739" s="76">
        <v>46600</v>
      </c>
      <c r="L739" s="65">
        <f t="shared" si="42"/>
        <v>1</v>
      </c>
      <c r="M739" s="62"/>
      <c r="N739" s="62"/>
      <c r="O739" s="62">
        <v>1</v>
      </c>
      <c r="P739" s="62"/>
    </row>
    <row r="740" spans="2:16" outlineLevel="1" x14ac:dyDescent="0.25">
      <c r="B740" s="53" t="s">
        <v>985</v>
      </c>
      <c r="C740" s="24" t="s">
        <v>23</v>
      </c>
      <c r="D740" s="25"/>
      <c r="E740" s="25"/>
      <c r="F740" s="25"/>
      <c r="G740" s="25">
        <v>598.38400000000001</v>
      </c>
      <c r="H740" s="25"/>
      <c r="I740" s="25"/>
      <c r="J740" s="76">
        <v>46478</v>
      </c>
      <c r="K740" s="76">
        <v>46600</v>
      </c>
      <c r="L740" s="65">
        <f t="shared" si="42"/>
        <v>1</v>
      </c>
      <c r="M740" s="62"/>
      <c r="N740" s="62"/>
      <c r="O740" s="62">
        <v>1</v>
      </c>
      <c r="P740" s="62"/>
    </row>
    <row r="741" spans="2:16" outlineLevel="1" x14ac:dyDescent="0.25">
      <c r="B741" s="53" t="s">
        <v>986</v>
      </c>
      <c r="C741" s="24" t="s">
        <v>23</v>
      </c>
      <c r="D741" s="25"/>
      <c r="E741" s="25"/>
      <c r="F741" s="25"/>
      <c r="G741" s="25">
        <v>598.40499999999997</v>
      </c>
      <c r="H741" s="25"/>
      <c r="I741" s="25"/>
      <c r="J741" s="76">
        <v>46478</v>
      </c>
      <c r="K741" s="76">
        <v>46600</v>
      </c>
      <c r="L741" s="65">
        <f t="shared" si="42"/>
        <v>1</v>
      </c>
      <c r="M741" s="62"/>
      <c r="N741" s="62"/>
      <c r="O741" s="62">
        <v>1</v>
      </c>
      <c r="P741" s="62"/>
    </row>
    <row r="742" spans="2:16" outlineLevel="1" x14ac:dyDescent="0.25">
      <c r="B742" s="53" t="s">
        <v>987</v>
      </c>
      <c r="C742" s="24" t="s">
        <v>23</v>
      </c>
      <c r="D742" s="25"/>
      <c r="E742" s="25"/>
      <c r="F742" s="25"/>
      <c r="G742" s="25">
        <v>598.59199999999998</v>
      </c>
      <c r="H742" s="25"/>
      <c r="I742" s="25"/>
      <c r="J742" s="76">
        <v>46478</v>
      </c>
      <c r="K742" s="76">
        <v>46600</v>
      </c>
      <c r="L742" s="65">
        <f t="shared" si="42"/>
        <v>1</v>
      </c>
      <c r="M742" s="62"/>
      <c r="N742" s="62"/>
      <c r="O742" s="62">
        <v>1</v>
      </c>
      <c r="P742" s="62"/>
    </row>
    <row r="743" spans="2:16" outlineLevel="1" x14ac:dyDescent="0.25">
      <c r="B743" s="53" t="s">
        <v>988</v>
      </c>
      <c r="C743" s="24" t="s">
        <v>23</v>
      </c>
      <c r="D743" s="25"/>
      <c r="E743" s="25"/>
      <c r="F743" s="25"/>
      <c r="G743" s="25">
        <v>598.82600000000002</v>
      </c>
      <c r="H743" s="25"/>
      <c r="I743" s="25"/>
      <c r="J743" s="76">
        <v>46478</v>
      </c>
      <c r="K743" s="76">
        <v>46600</v>
      </c>
      <c r="L743" s="65">
        <f t="shared" si="42"/>
        <v>1</v>
      </c>
      <c r="M743" s="62"/>
      <c r="N743" s="62"/>
      <c r="O743" s="62">
        <v>1</v>
      </c>
      <c r="P743" s="62"/>
    </row>
    <row r="744" spans="2:16" outlineLevel="1" x14ac:dyDescent="0.25">
      <c r="B744" s="53" t="s">
        <v>989</v>
      </c>
      <c r="C744" s="24" t="s">
        <v>23</v>
      </c>
      <c r="D744" s="25"/>
      <c r="E744" s="25"/>
      <c r="F744" s="25"/>
      <c r="G744" s="25">
        <v>599.86599999999999</v>
      </c>
      <c r="H744" s="25"/>
      <c r="I744" s="25"/>
      <c r="J744" s="76">
        <v>46478</v>
      </c>
      <c r="K744" s="76">
        <v>46600</v>
      </c>
      <c r="L744" s="65">
        <f t="shared" si="42"/>
        <v>1</v>
      </c>
      <c r="M744" s="62"/>
      <c r="N744" s="62"/>
      <c r="O744" s="62">
        <v>1</v>
      </c>
      <c r="P744" s="62"/>
    </row>
    <row r="745" spans="2:16" outlineLevel="1" x14ac:dyDescent="0.25">
      <c r="B745" s="53" t="s">
        <v>990</v>
      </c>
      <c r="C745" s="24" t="s">
        <v>23</v>
      </c>
      <c r="D745" s="25"/>
      <c r="E745" s="25"/>
      <c r="F745" s="25"/>
      <c r="G745" s="25">
        <v>600.64099999999996</v>
      </c>
      <c r="H745" s="25"/>
      <c r="I745" s="25"/>
      <c r="J745" s="76">
        <v>46478</v>
      </c>
      <c r="K745" s="76">
        <v>46600</v>
      </c>
      <c r="L745" s="65">
        <f t="shared" si="42"/>
        <v>1</v>
      </c>
      <c r="M745" s="62"/>
      <c r="N745" s="62"/>
      <c r="O745" s="62">
        <v>1</v>
      </c>
      <c r="P745" s="62"/>
    </row>
    <row r="746" spans="2:16" outlineLevel="1" x14ac:dyDescent="0.25">
      <c r="B746" s="53" t="s">
        <v>991</v>
      </c>
      <c r="C746" s="24" t="s">
        <v>23</v>
      </c>
      <c r="D746" s="25"/>
      <c r="E746" s="25"/>
      <c r="F746" s="25"/>
      <c r="G746" s="25">
        <v>601.32100000000003</v>
      </c>
      <c r="H746" s="25"/>
      <c r="I746" s="25"/>
      <c r="J746" s="76">
        <v>46478</v>
      </c>
      <c r="K746" s="76">
        <v>46600</v>
      </c>
      <c r="L746" s="65">
        <f t="shared" ref="L746:L809" si="43">SUM(M746:P746)</f>
        <v>1</v>
      </c>
      <c r="M746" s="62"/>
      <c r="N746" s="62"/>
      <c r="O746" s="62">
        <v>1</v>
      </c>
      <c r="P746" s="62"/>
    </row>
    <row r="747" spans="2:16" outlineLevel="1" x14ac:dyDescent="0.25">
      <c r="B747" s="53" t="s">
        <v>992</v>
      </c>
      <c r="C747" s="24" t="s">
        <v>23</v>
      </c>
      <c r="D747" s="25"/>
      <c r="E747" s="25"/>
      <c r="F747" s="25"/>
      <c r="G747" s="25">
        <v>601.55200000000002</v>
      </c>
      <c r="H747" s="25"/>
      <c r="I747" s="25"/>
      <c r="J747" s="76">
        <v>46478</v>
      </c>
      <c r="K747" s="76">
        <v>46600</v>
      </c>
      <c r="L747" s="65">
        <f t="shared" si="43"/>
        <v>1</v>
      </c>
      <c r="M747" s="62"/>
      <c r="N747" s="62"/>
      <c r="O747" s="62">
        <v>1</v>
      </c>
      <c r="P747" s="62"/>
    </row>
    <row r="748" spans="2:16" outlineLevel="1" x14ac:dyDescent="0.25">
      <c r="B748" s="53" t="s">
        <v>993</v>
      </c>
      <c r="C748" s="24" t="s">
        <v>23</v>
      </c>
      <c r="D748" s="25"/>
      <c r="E748" s="25"/>
      <c r="F748" s="25"/>
      <c r="G748" s="25">
        <v>602.44000000000005</v>
      </c>
      <c r="H748" s="25"/>
      <c r="I748" s="25"/>
      <c r="J748" s="76">
        <v>46478</v>
      </c>
      <c r="K748" s="76">
        <v>46600</v>
      </c>
      <c r="L748" s="65">
        <f t="shared" si="43"/>
        <v>1</v>
      </c>
      <c r="M748" s="62"/>
      <c r="N748" s="62"/>
      <c r="O748" s="62">
        <v>1</v>
      </c>
      <c r="P748" s="62"/>
    </row>
    <row r="749" spans="2:16" outlineLevel="1" x14ac:dyDescent="0.25">
      <c r="B749" s="53" t="s">
        <v>994</v>
      </c>
      <c r="C749" s="24" t="s">
        <v>23</v>
      </c>
      <c r="D749" s="25"/>
      <c r="E749" s="25"/>
      <c r="F749" s="25"/>
      <c r="G749" s="25">
        <v>602.44000000000005</v>
      </c>
      <c r="H749" s="25"/>
      <c r="I749" s="25"/>
      <c r="J749" s="76">
        <v>46478</v>
      </c>
      <c r="K749" s="76">
        <v>46600</v>
      </c>
      <c r="L749" s="65">
        <f t="shared" si="43"/>
        <v>1</v>
      </c>
      <c r="M749" s="62"/>
      <c r="N749" s="62"/>
      <c r="O749" s="62">
        <v>1</v>
      </c>
      <c r="P749" s="62"/>
    </row>
    <row r="750" spans="2:16" outlineLevel="1" x14ac:dyDescent="0.25">
      <c r="B750" s="53" t="s">
        <v>995</v>
      </c>
      <c r="C750" s="24" t="s">
        <v>23</v>
      </c>
      <c r="D750" s="25"/>
      <c r="E750" s="25"/>
      <c r="F750" s="25"/>
      <c r="G750" s="25">
        <v>602.66</v>
      </c>
      <c r="H750" s="25"/>
      <c r="I750" s="25"/>
      <c r="J750" s="76">
        <v>46478</v>
      </c>
      <c r="K750" s="76">
        <v>46600</v>
      </c>
      <c r="L750" s="65">
        <f t="shared" si="43"/>
        <v>1</v>
      </c>
      <c r="M750" s="62"/>
      <c r="N750" s="62"/>
      <c r="O750" s="62">
        <v>1</v>
      </c>
      <c r="P750" s="62"/>
    </row>
    <row r="751" spans="2:16" outlineLevel="1" x14ac:dyDescent="0.25">
      <c r="B751" s="53" t="s">
        <v>996</v>
      </c>
      <c r="C751" s="24" t="s">
        <v>23</v>
      </c>
      <c r="D751" s="25"/>
      <c r="E751" s="25"/>
      <c r="F751" s="25"/>
      <c r="G751" s="25">
        <v>603.41399999999999</v>
      </c>
      <c r="H751" s="25"/>
      <c r="I751" s="25"/>
      <c r="J751" s="76">
        <v>46478</v>
      </c>
      <c r="K751" s="76">
        <v>46600</v>
      </c>
      <c r="L751" s="65">
        <f t="shared" si="43"/>
        <v>1</v>
      </c>
      <c r="M751" s="62"/>
      <c r="N751" s="62"/>
      <c r="O751" s="62">
        <v>1</v>
      </c>
      <c r="P751" s="62"/>
    </row>
    <row r="752" spans="2:16" outlineLevel="1" x14ac:dyDescent="0.25">
      <c r="B752" s="53" t="s">
        <v>997</v>
      </c>
      <c r="C752" s="24" t="s">
        <v>23</v>
      </c>
      <c r="D752" s="25"/>
      <c r="E752" s="25"/>
      <c r="F752" s="25"/>
      <c r="G752" s="25">
        <v>603.42999999999995</v>
      </c>
      <c r="H752" s="25"/>
      <c r="I752" s="25"/>
      <c r="J752" s="76">
        <v>46478</v>
      </c>
      <c r="K752" s="76">
        <v>46600</v>
      </c>
      <c r="L752" s="65">
        <f t="shared" si="43"/>
        <v>1</v>
      </c>
      <c r="M752" s="62"/>
      <c r="N752" s="62"/>
      <c r="O752" s="62">
        <v>1</v>
      </c>
      <c r="P752" s="62"/>
    </row>
    <row r="753" spans="2:16" outlineLevel="1" x14ac:dyDescent="0.25">
      <c r="B753" s="53" t="s">
        <v>998</v>
      </c>
      <c r="C753" s="24" t="s">
        <v>23</v>
      </c>
      <c r="D753" s="25"/>
      <c r="E753" s="25"/>
      <c r="F753" s="25"/>
      <c r="G753" s="25">
        <v>604.56200000000001</v>
      </c>
      <c r="H753" s="25"/>
      <c r="I753" s="25"/>
      <c r="J753" s="76">
        <v>46478</v>
      </c>
      <c r="K753" s="76">
        <v>46600</v>
      </c>
      <c r="L753" s="65">
        <f t="shared" si="43"/>
        <v>1</v>
      </c>
      <c r="M753" s="62"/>
      <c r="N753" s="62"/>
      <c r="O753" s="62">
        <v>1</v>
      </c>
      <c r="P753" s="62"/>
    </row>
    <row r="754" spans="2:16" outlineLevel="1" x14ac:dyDescent="0.25">
      <c r="B754" s="53" t="s">
        <v>999</v>
      </c>
      <c r="C754" s="24" t="s">
        <v>23</v>
      </c>
      <c r="D754" s="25"/>
      <c r="E754" s="25"/>
      <c r="F754" s="25"/>
      <c r="G754" s="25">
        <v>606.45799999999997</v>
      </c>
      <c r="H754" s="25"/>
      <c r="I754" s="25"/>
      <c r="J754" s="76">
        <v>46478</v>
      </c>
      <c r="K754" s="76">
        <v>46600</v>
      </c>
      <c r="L754" s="65">
        <f t="shared" si="43"/>
        <v>1</v>
      </c>
      <c r="M754" s="62"/>
      <c r="N754" s="62"/>
      <c r="O754" s="62">
        <v>1</v>
      </c>
      <c r="P754" s="62"/>
    </row>
    <row r="755" spans="2:16" outlineLevel="1" x14ac:dyDescent="0.25">
      <c r="B755" s="53" t="s">
        <v>1000</v>
      </c>
      <c r="C755" s="24" t="s">
        <v>23</v>
      </c>
      <c r="D755" s="25"/>
      <c r="E755" s="25"/>
      <c r="F755" s="25"/>
      <c r="G755" s="25">
        <v>607.06500000000005</v>
      </c>
      <c r="H755" s="25"/>
      <c r="I755" s="25"/>
      <c r="J755" s="76">
        <v>46478</v>
      </c>
      <c r="K755" s="76">
        <v>46600</v>
      </c>
      <c r="L755" s="65">
        <f t="shared" si="43"/>
        <v>1</v>
      </c>
      <c r="M755" s="62"/>
      <c r="N755" s="62"/>
      <c r="O755" s="62">
        <v>1</v>
      </c>
      <c r="P755" s="62"/>
    </row>
    <row r="756" spans="2:16" outlineLevel="1" x14ac:dyDescent="0.25">
      <c r="B756" s="53" t="s">
        <v>1001</v>
      </c>
      <c r="C756" s="24" t="s">
        <v>23</v>
      </c>
      <c r="D756" s="25"/>
      <c r="E756" s="25"/>
      <c r="F756" s="25"/>
      <c r="G756" s="25">
        <v>607.14499999999998</v>
      </c>
      <c r="H756" s="25"/>
      <c r="I756" s="25"/>
      <c r="J756" s="76">
        <v>46478</v>
      </c>
      <c r="K756" s="76">
        <v>46600</v>
      </c>
      <c r="L756" s="65">
        <f t="shared" si="43"/>
        <v>1</v>
      </c>
      <c r="M756" s="62"/>
      <c r="N756" s="62"/>
      <c r="O756" s="62">
        <v>1</v>
      </c>
      <c r="P756" s="62"/>
    </row>
    <row r="757" spans="2:16" outlineLevel="1" x14ac:dyDescent="0.25">
      <c r="B757" s="53" t="s">
        <v>1002</v>
      </c>
      <c r="C757" s="24" t="s">
        <v>23</v>
      </c>
      <c r="D757" s="25"/>
      <c r="E757" s="25"/>
      <c r="F757" s="25"/>
      <c r="G757" s="25">
        <v>607.54399999999998</v>
      </c>
      <c r="H757" s="25"/>
      <c r="I757" s="25"/>
      <c r="J757" s="76">
        <v>46478</v>
      </c>
      <c r="K757" s="76">
        <v>46600</v>
      </c>
      <c r="L757" s="65">
        <f t="shared" si="43"/>
        <v>1</v>
      </c>
      <c r="M757" s="62"/>
      <c r="N757" s="62"/>
      <c r="O757" s="62">
        <v>1</v>
      </c>
      <c r="P757" s="62"/>
    </row>
    <row r="758" spans="2:16" outlineLevel="1" x14ac:dyDescent="0.25">
      <c r="B758" s="53" t="s">
        <v>1003</v>
      </c>
      <c r="C758" s="24" t="s">
        <v>23</v>
      </c>
      <c r="D758" s="25"/>
      <c r="E758" s="25"/>
      <c r="F758" s="25"/>
      <c r="G758" s="25">
        <v>607.60500000000002</v>
      </c>
      <c r="H758" s="25"/>
      <c r="I758" s="25"/>
      <c r="J758" s="76">
        <v>46478</v>
      </c>
      <c r="K758" s="76">
        <v>46600</v>
      </c>
      <c r="L758" s="65">
        <f t="shared" si="43"/>
        <v>1</v>
      </c>
      <c r="M758" s="62"/>
      <c r="N758" s="62"/>
      <c r="O758" s="62">
        <v>1</v>
      </c>
      <c r="P758" s="62"/>
    </row>
    <row r="759" spans="2:16" outlineLevel="1" x14ac:dyDescent="0.25">
      <c r="B759" s="53" t="s">
        <v>1004</v>
      </c>
      <c r="C759" s="24" t="s">
        <v>23</v>
      </c>
      <c r="D759" s="25"/>
      <c r="E759" s="25"/>
      <c r="F759" s="25"/>
      <c r="G759" s="25">
        <v>608.37</v>
      </c>
      <c r="H759" s="25"/>
      <c r="I759" s="25"/>
      <c r="J759" s="76">
        <v>46478</v>
      </c>
      <c r="K759" s="76">
        <v>46600</v>
      </c>
      <c r="L759" s="65">
        <f t="shared" si="43"/>
        <v>1</v>
      </c>
      <c r="M759" s="62"/>
      <c r="N759" s="62"/>
      <c r="O759" s="62">
        <v>1</v>
      </c>
      <c r="P759" s="62"/>
    </row>
    <row r="760" spans="2:16" outlineLevel="1" x14ac:dyDescent="0.25">
      <c r="B760" s="53" t="s">
        <v>1005</v>
      </c>
      <c r="C760" s="24" t="s">
        <v>23</v>
      </c>
      <c r="D760" s="25"/>
      <c r="E760" s="25"/>
      <c r="F760" s="25"/>
      <c r="G760" s="25">
        <v>608.58399999999995</v>
      </c>
      <c r="H760" s="25"/>
      <c r="I760" s="25"/>
      <c r="J760" s="76">
        <v>46478</v>
      </c>
      <c r="K760" s="76">
        <v>46600</v>
      </c>
      <c r="L760" s="65">
        <f t="shared" si="43"/>
        <v>1</v>
      </c>
      <c r="M760" s="62"/>
      <c r="N760" s="62"/>
      <c r="O760" s="62">
        <v>1</v>
      </c>
      <c r="P760" s="62"/>
    </row>
    <row r="761" spans="2:16" outlineLevel="1" x14ac:dyDescent="0.25">
      <c r="B761" s="53" t="s">
        <v>1006</v>
      </c>
      <c r="C761" s="24" t="s">
        <v>23</v>
      </c>
      <c r="D761" s="25"/>
      <c r="E761" s="25"/>
      <c r="F761" s="25"/>
      <c r="G761" s="25">
        <v>608.91800000000001</v>
      </c>
      <c r="H761" s="25"/>
      <c r="I761" s="25"/>
      <c r="J761" s="76">
        <v>46478</v>
      </c>
      <c r="K761" s="76">
        <v>46600</v>
      </c>
      <c r="L761" s="65">
        <f t="shared" si="43"/>
        <v>1</v>
      </c>
      <c r="M761" s="62"/>
      <c r="N761" s="62"/>
      <c r="O761" s="62">
        <v>1</v>
      </c>
      <c r="P761" s="62"/>
    </row>
    <row r="762" spans="2:16" outlineLevel="1" x14ac:dyDescent="0.25">
      <c r="B762" s="53" t="s">
        <v>1007</v>
      </c>
      <c r="C762" s="24" t="s">
        <v>23</v>
      </c>
      <c r="D762" s="25"/>
      <c r="E762" s="25"/>
      <c r="F762" s="25"/>
      <c r="G762" s="25">
        <v>609.47900000000004</v>
      </c>
      <c r="H762" s="25"/>
      <c r="I762" s="25"/>
      <c r="J762" s="76">
        <v>46478</v>
      </c>
      <c r="K762" s="76">
        <v>46600</v>
      </c>
      <c r="L762" s="65">
        <f t="shared" si="43"/>
        <v>1</v>
      </c>
      <c r="M762" s="62"/>
      <c r="N762" s="62"/>
      <c r="O762" s="62">
        <v>1</v>
      </c>
      <c r="P762" s="62"/>
    </row>
    <row r="763" spans="2:16" outlineLevel="1" x14ac:dyDescent="0.25">
      <c r="B763" s="53" t="s">
        <v>1008</v>
      </c>
      <c r="C763" s="24" t="s">
        <v>23</v>
      </c>
      <c r="D763" s="25"/>
      <c r="E763" s="25"/>
      <c r="F763" s="25"/>
      <c r="G763" s="25">
        <v>609.68600000000004</v>
      </c>
      <c r="H763" s="25"/>
      <c r="I763" s="25"/>
      <c r="J763" s="76">
        <v>46478</v>
      </c>
      <c r="K763" s="76">
        <v>46600</v>
      </c>
      <c r="L763" s="65">
        <f t="shared" si="43"/>
        <v>1</v>
      </c>
      <c r="M763" s="62"/>
      <c r="N763" s="62"/>
      <c r="O763" s="62">
        <v>1</v>
      </c>
      <c r="P763" s="62"/>
    </row>
    <row r="764" spans="2:16" outlineLevel="1" x14ac:dyDescent="0.25">
      <c r="B764" s="53" t="s">
        <v>1009</v>
      </c>
      <c r="C764" s="24" t="s">
        <v>23</v>
      </c>
      <c r="D764" s="25"/>
      <c r="E764" s="25"/>
      <c r="F764" s="25"/>
      <c r="G764" s="25">
        <v>609.90899999999999</v>
      </c>
      <c r="H764" s="25"/>
      <c r="I764" s="25"/>
      <c r="J764" s="76">
        <v>46478</v>
      </c>
      <c r="K764" s="76">
        <v>46600</v>
      </c>
      <c r="L764" s="65">
        <f t="shared" si="43"/>
        <v>1</v>
      </c>
      <c r="M764" s="62"/>
      <c r="N764" s="62"/>
      <c r="O764" s="62">
        <v>1</v>
      </c>
      <c r="P764" s="62"/>
    </row>
    <row r="765" spans="2:16" outlineLevel="1" x14ac:dyDescent="0.25">
      <c r="B765" s="53" t="s">
        <v>1010</v>
      </c>
      <c r="C765" s="24" t="s">
        <v>23</v>
      </c>
      <c r="D765" s="25"/>
      <c r="E765" s="25"/>
      <c r="F765" s="25"/>
      <c r="G765" s="25">
        <v>611.60900000000004</v>
      </c>
      <c r="H765" s="25"/>
      <c r="I765" s="25"/>
      <c r="J765" s="76">
        <v>46478</v>
      </c>
      <c r="K765" s="76">
        <v>46600</v>
      </c>
      <c r="L765" s="65">
        <f t="shared" si="43"/>
        <v>1</v>
      </c>
      <c r="M765" s="62"/>
      <c r="N765" s="62"/>
      <c r="O765" s="62">
        <v>1</v>
      </c>
      <c r="P765" s="62"/>
    </row>
    <row r="766" spans="2:16" outlineLevel="1" x14ac:dyDescent="0.25">
      <c r="B766" s="53" t="s">
        <v>1011</v>
      </c>
      <c r="C766" s="24" t="s">
        <v>23</v>
      </c>
      <c r="D766" s="25"/>
      <c r="E766" s="25"/>
      <c r="F766" s="25"/>
      <c r="G766" s="25">
        <v>611.83100000000002</v>
      </c>
      <c r="H766" s="25"/>
      <c r="I766" s="25"/>
      <c r="J766" s="76">
        <v>46478</v>
      </c>
      <c r="K766" s="76">
        <v>46600</v>
      </c>
      <c r="L766" s="65">
        <f t="shared" si="43"/>
        <v>1</v>
      </c>
      <c r="M766" s="62"/>
      <c r="N766" s="62"/>
      <c r="O766" s="62">
        <v>1</v>
      </c>
      <c r="P766" s="62"/>
    </row>
    <row r="767" spans="2:16" outlineLevel="1" x14ac:dyDescent="0.25">
      <c r="B767" s="53" t="s">
        <v>1012</v>
      </c>
      <c r="C767" s="24" t="s">
        <v>23</v>
      </c>
      <c r="D767" s="25"/>
      <c r="E767" s="25"/>
      <c r="F767" s="25"/>
      <c r="G767" s="25">
        <v>613.89800000000002</v>
      </c>
      <c r="H767" s="25"/>
      <c r="I767" s="25"/>
      <c r="J767" s="76">
        <v>46478</v>
      </c>
      <c r="K767" s="76">
        <v>46600</v>
      </c>
      <c r="L767" s="65">
        <f t="shared" si="43"/>
        <v>1</v>
      </c>
      <c r="M767" s="62"/>
      <c r="N767" s="62"/>
      <c r="O767" s="62">
        <v>1</v>
      </c>
      <c r="P767" s="62"/>
    </row>
    <row r="768" spans="2:16" outlineLevel="1" x14ac:dyDescent="0.25">
      <c r="B768" s="53" t="s">
        <v>1013</v>
      </c>
      <c r="C768" s="24" t="s">
        <v>23</v>
      </c>
      <c r="D768" s="25"/>
      <c r="E768" s="25"/>
      <c r="F768" s="25"/>
      <c r="G768" s="25">
        <v>614.274</v>
      </c>
      <c r="H768" s="25"/>
      <c r="I768" s="25"/>
      <c r="J768" s="76">
        <v>46478</v>
      </c>
      <c r="K768" s="76">
        <v>46600</v>
      </c>
      <c r="L768" s="65">
        <f t="shared" si="43"/>
        <v>1</v>
      </c>
      <c r="M768" s="62"/>
      <c r="N768" s="62"/>
      <c r="O768" s="62">
        <v>1</v>
      </c>
      <c r="P768" s="62"/>
    </row>
    <row r="769" spans="2:16" outlineLevel="1" x14ac:dyDescent="0.25">
      <c r="B769" s="53" t="s">
        <v>1014</v>
      </c>
      <c r="C769" s="24" t="s">
        <v>23</v>
      </c>
      <c r="D769" s="25"/>
      <c r="E769" s="25"/>
      <c r="F769" s="25"/>
      <c r="G769" s="25">
        <v>614.274</v>
      </c>
      <c r="H769" s="25"/>
      <c r="I769" s="25"/>
      <c r="J769" s="76">
        <v>46478</v>
      </c>
      <c r="K769" s="76">
        <v>46600</v>
      </c>
      <c r="L769" s="65">
        <f t="shared" si="43"/>
        <v>1</v>
      </c>
      <c r="M769" s="62"/>
      <c r="N769" s="62"/>
      <c r="O769" s="62">
        <v>1</v>
      </c>
      <c r="P769" s="62"/>
    </row>
    <row r="770" spans="2:16" outlineLevel="1" x14ac:dyDescent="0.25">
      <c r="B770" s="53" t="s">
        <v>1015</v>
      </c>
      <c r="C770" s="24" t="s">
        <v>23</v>
      </c>
      <c r="D770" s="25"/>
      <c r="E770" s="25"/>
      <c r="F770" s="25"/>
      <c r="G770" s="25">
        <v>616.42600000000004</v>
      </c>
      <c r="H770" s="25"/>
      <c r="I770" s="25"/>
      <c r="J770" s="76">
        <v>46478</v>
      </c>
      <c r="K770" s="76">
        <v>46600</v>
      </c>
      <c r="L770" s="65">
        <f t="shared" si="43"/>
        <v>1</v>
      </c>
      <c r="M770" s="62"/>
      <c r="N770" s="62"/>
      <c r="O770" s="62">
        <v>1</v>
      </c>
      <c r="P770" s="62"/>
    </row>
    <row r="771" spans="2:16" outlineLevel="1" x14ac:dyDescent="0.25">
      <c r="B771" s="53" t="s">
        <v>1016</v>
      </c>
      <c r="C771" s="24" t="s">
        <v>23</v>
      </c>
      <c r="D771" s="25"/>
      <c r="E771" s="25"/>
      <c r="F771" s="25"/>
      <c r="G771" s="25">
        <v>617.72500000000002</v>
      </c>
      <c r="H771" s="25"/>
      <c r="I771" s="25"/>
      <c r="J771" s="76">
        <v>46478</v>
      </c>
      <c r="K771" s="76">
        <v>46600</v>
      </c>
      <c r="L771" s="65">
        <f t="shared" si="43"/>
        <v>1</v>
      </c>
      <c r="M771" s="62"/>
      <c r="N771" s="62"/>
      <c r="O771" s="62">
        <v>1</v>
      </c>
      <c r="P771" s="62"/>
    </row>
    <row r="772" spans="2:16" outlineLevel="1" x14ac:dyDescent="0.25">
      <c r="B772" s="53" t="s">
        <v>1017</v>
      </c>
      <c r="C772" s="24" t="s">
        <v>23</v>
      </c>
      <c r="D772" s="25"/>
      <c r="E772" s="25"/>
      <c r="F772" s="25"/>
      <c r="G772" s="25">
        <v>618.07299999999998</v>
      </c>
      <c r="H772" s="25"/>
      <c r="I772" s="25"/>
      <c r="J772" s="76">
        <v>46478</v>
      </c>
      <c r="K772" s="76">
        <v>46600</v>
      </c>
      <c r="L772" s="65">
        <f t="shared" si="43"/>
        <v>1</v>
      </c>
      <c r="M772" s="62"/>
      <c r="N772" s="62"/>
      <c r="O772" s="62">
        <v>1</v>
      </c>
      <c r="P772" s="62"/>
    </row>
    <row r="773" spans="2:16" outlineLevel="1" x14ac:dyDescent="0.25">
      <c r="B773" s="53" t="s">
        <v>1018</v>
      </c>
      <c r="C773" s="24" t="s">
        <v>23</v>
      </c>
      <c r="D773" s="25"/>
      <c r="E773" s="25"/>
      <c r="F773" s="25"/>
      <c r="G773" s="25">
        <v>618.98800000000006</v>
      </c>
      <c r="H773" s="25"/>
      <c r="I773" s="25"/>
      <c r="J773" s="76">
        <v>46478</v>
      </c>
      <c r="K773" s="76">
        <v>46600</v>
      </c>
      <c r="L773" s="65">
        <f t="shared" si="43"/>
        <v>1</v>
      </c>
      <c r="M773" s="62"/>
      <c r="N773" s="62"/>
      <c r="O773" s="62">
        <v>1</v>
      </c>
      <c r="P773" s="62"/>
    </row>
    <row r="774" spans="2:16" outlineLevel="1" x14ac:dyDescent="0.25">
      <c r="B774" s="53" t="s">
        <v>1019</v>
      </c>
      <c r="C774" s="24" t="s">
        <v>23</v>
      </c>
      <c r="D774" s="25"/>
      <c r="E774" s="25"/>
      <c r="F774" s="25"/>
      <c r="G774" s="25">
        <v>619.423</v>
      </c>
      <c r="H774" s="25"/>
      <c r="I774" s="25"/>
      <c r="J774" s="76">
        <v>46478</v>
      </c>
      <c r="K774" s="76">
        <v>46600</v>
      </c>
      <c r="L774" s="65">
        <f t="shared" si="43"/>
        <v>1</v>
      </c>
      <c r="M774" s="62"/>
      <c r="N774" s="62"/>
      <c r="O774" s="62">
        <v>1</v>
      </c>
      <c r="P774" s="62"/>
    </row>
    <row r="775" spans="2:16" outlineLevel="1" x14ac:dyDescent="0.25">
      <c r="B775" s="53" t="s">
        <v>1020</v>
      </c>
      <c r="C775" s="24" t="s">
        <v>23</v>
      </c>
      <c r="D775" s="25"/>
      <c r="E775" s="25"/>
      <c r="F775" s="25"/>
      <c r="G775" s="25">
        <v>620.41200000000003</v>
      </c>
      <c r="H775" s="25"/>
      <c r="I775" s="25"/>
      <c r="J775" s="76">
        <v>46478</v>
      </c>
      <c r="K775" s="76">
        <v>46600</v>
      </c>
      <c r="L775" s="65">
        <f t="shared" si="43"/>
        <v>1</v>
      </c>
      <c r="M775" s="62"/>
      <c r="N775" s="62"/>
      <c r="O775" s="62">
        <v>1</v>
      </c>
      <c r="P775" s="62"/>
    </row>
    <row r="776" spans="2:16" outlineLevel="1" x14ac:dyDescent="0.25">
      <c r="B776" s="53" t="s">
        <v>1021</v>
      </c>
      <c r="C776" s="24" t="s">
        <v>23</v>
      </c>
      <c r="D776" s="25"/>
      <c r="E776" s="25"/>
      <c r="F776" s="25"/>
      <c r="G776" s="25">
        <v>621.03300000000002</v>
      </c>
      <c r="H776" s="25"/>
      <c r="I776" s="25"/>
      <c r="J776" s="76">
        <v>46478</v>
      </c>
      <c r="K776" s="76">
        <v>46600</v>
      </c>
      <c r="L776" s="65">
        <f t="shared" si="43"/>
        <v>1</v>
      </c>
      <c r="M776" s="62"/>
      <c r="N776" s="62"/>
      <c r="O776" s="62">
        <v>1</v>
      </c>
      <c r="P776" s="62"/>
    </row>
    <row r="777" spans="2:16" outlineLevel="1" x14ac:dyDescent="0.25">
      <c r="B777" s="53" t="s">
        <v>1022</v>
      </c>
      <c r="C777" s="24" t="s">
        <v>23</v>
      </c>
      <c r="D777" s="25"/>
      <c r="E777" s="25"/>
      <c r="F777" s="25"/>
      <c r="G777" s="25">
        <v>621.09500000000003</v>
      </c>
      <c r="H777" s="25"/>
      <c r="I777" s="25"/>
      <c r="J777" s="76">
        <v>46478</v>
      </c>
      <c r="K777" s="76">
        <v>46600</v>
      </c>
      <c r="L777" s="65">
        <f t="shared" si="43"/>
        <v>1</v>
      </c>
      <c r="M777" s="62"/>
      <c r="N777" s="62"/>
      <c r="O777" s="62">
        <v>1</v>
      </c>
      <c r="P777" s="62"/>
    </row>
    <row r="778" spans="2:16" outlineLevel="1" x14ac:dyDescent="0.25">
      <c r="B778" s="53" t="s">
        <v>1023</v>
      </c>
      <c r="C778" s="24" t="s">
        <v>23</v>
      </c>
      <c r="D778" s="25"/>
      <c r="E778" s="25"/>
      <c r="F778" s="25"/>
      <c r="G778" s="25">
        <v>622.20000000000005</v>
      </c>
      <c r="H778" s="25"/>
      <c r="I778" s="25"/>
      <c r="J778" s="76">
        <v>46478</v>
      </c>
      <c r="K778" s="76">
        <v>46600</v>
      </c>
      <c r="L778" s="65">
        <f t="shared" si="43"/>
        <v>1</v>
      </c>
      <c r="M778" s="62"/>
      <c r="N778" s="62"/>
      <c r="O778" s="62">
        <v>1</v>
      </c>
      <c r="P778" s="62"/>
    </row>
    <row r="779" spans="2:16" outlineLevel="1" x14ac:dyDescent="0.25">
      <c r="B779" s="53" t="s">
        <v>1024</v>
      </c>
      <c r="C779" s="24" t="s">
        <v>23</v>
      </c>
      <c r="D779" s="25"/>
      <c r="E779" s="25"/>
      <c r="F779" s="25"/>
      <c r="G779" s="25">
        <v>623.22400000000005</v>
      </c>
      <c r="H779" s="25"/>
      <c r="I779" s="25"/>
      <c r="J779" s="76">
        <v>46478</v>
      </c>
      <c r="K779" s="76">
        <v>46600</v>
      </c>
      <c r="L779" s="65">
        <f t="shared" si="43"/>
        <v>1</v>
      </c>
      <c r="M779" s="62"/>
      <c r="N779" s="62"/>
      <c r="O779" s="62">
        <v>1</v>
      </c>
      <c r="P779" s="62"/>
    </row>
    <row r="780" spans="2:16" outlineLevel="1" x14ac:dyDescent="0.25">
      <c r="B780" s="53" t="s">
        <v>1025</v>
      </c>
      <c r="C780" s="24" t="s">
        <v>23</v>
      </c>
      <c r="D780" s="25"/>
      <c r="E780" s="25"/>
      <c r="F780" s="25"/>
      <c r="G780" s="25">
        <v>623.32000000000005</v>
      </c>
      <c r="H780" s="25"/>
      <c r="I780" s="25"/>
      <c r="J780" s="76">
        <v>46478</v>
      </c>
      <c r="K780" s="76">
        <v>46600</v>
      </c>
      <c r="L780" s="65">
        <f t="shared" si="43"/>
        <v>1</v>
      </c>
      <c r="M780" s="62"/>
      <c r="N780" s="62"/>
      <c r="O780" s="62">
        <v>1</v>
      </c>
      <c r="P780" s="62"/>
    </row>
    <row r="781" spans="2:16" outlineLevel="1" x14ac:dyDescent="0.25">
      <c r="B781" s="53" t="s">
        <v>1026</v>
      </c>
      <c r="C781" s="24" t="s">
        <v>23</v>
      </c>
      <c r="D781" s="25"/>
      <c r="E781" s="25"/>
      <c r="F781" s="25"/>
      <c r="G781" s="25">
        <v>623.74800000000005</v>
      </c>
      <c r="H781" s="25"/>
      <c r="I781" s="25"/>
      <c r="J781" s="76">
        <v>46478</v>
      </c>
      <c r="K781" s="76">
        <v>46600</v>
      </c>
      <c r="L781" s="65">
        <f t="shared" si="43"/>
        <v>1</v>
      </c>
      <c r="M781" s="62"/>
      <c r="N781" s="62"/>
      <c r="O781" s="62">
        <v>1</v>
      </c>
      <c r="P781" s="62"/>
    </row>
    <row r="782" spans="2:16" outlineLevel="1" x14ac:dyDescent="0.25">
      <c r="B782" s="53" t="s">
        <v>1027</v>
      </c>
      <c r="C782" s="24" t="s">
        <v>23</v>
      </c>
      <c r="D782" s="25"/>
      <c r="E782" s="25"/>
      <c r="F782" s="25"/>
      <c r="G782" s="25">
        <v>623.74900000000002</v>
      </c>
      <c r="H782" s="25"/>
      <c r="I782" s="25"/>
      <c r="J782" s="76">
        <v>46478</v>
      </c>
      <c r="K782" s="76">
        <v>46600</v>
      </c>
      <c r="L782" s="65">
        <f t="shared" si="43"/>
        <v>1</v>
      </c>
      <c r="M782" s="62"/>
      <c r="N782" s="62"/>
      <c r="O782" s="62">
        <v>1</v>
      </c>
      <c r="P782" s="62"/>
    </row>
    <row r="783" spans="2:16" outlineLevel="1" x14ac:dyDescent="0.25">
      <c r="B783" s="53" t="s">
        <v>1028</v>
      </c>
      <c r="C783" s="24" t="s">
        <v>23</v>
      </c>
      <c r="D783" s="25"/>
      <c r="E783" s="25"/>
      <c r="F783" s="25"/>
      <c r="G783" s="25">
        <v>623.77200000000005</v>
      </c>
      <c r="H783" s="25"/>
      <c r="I783" s="25"/>
      <c r="J783" s="76">
        <v>46478</v>
      </c>
      <c r="K783" s="76">
        <v>46600</v>
      </c>
      <c r="L783" s="65">
        <f t="shared" si="43"/>
        <v>1</v>
      </c>
      <c r="M783" s="62"/>
      <c r="N783" s="62"/>
      <c r="O783" s="62">
        <v>1</v>
      </c>
      <c r="P783" s="62"/>
    </row>
    <row r="784" spans="2:16" outlineLevel="1" x14ac:dyDescent="0.25">
      <c r="B784" s="53" t="s">
        <v>1029</v>
      </c>
      <c r="C784" s="24" t="s">
        <v>23</v>
      </c>
      <c r="D784" s="25"/>
      <c r="E784" s="25"/>
      <c r="F784" s="25"/>
      <c r="G784" s="25">
        <v>623.98199999999997</v>
      </c>
      <c r="H784" s="25"/>
      <c r="I784" s="25"/>
      <c r="J784" s="76">
        <v>46478</v>
      </c>
      <c r="K784" s="76">
        <v>46600</v>
      </c>
      <c r="L784" s="65">
        <f t="shared" si="43"/>
        <v>1</v>
      </c>
      <c r="M784" s="62"/>
      <c r="N784" s="62"/>
      <c r="O784" s="62">
        <v>1</v>
      </c>
      <c r="P784" s="62"/>
    </row>
    <row r="785" spans="2:16" outlineLevel="1" x14ac:dyDescent="0.25">
      <c r="B785" s="53" t="s">
        <v>1030</v>
      </c>
      <c r="C785" s="24" t="s">
        <v>23</v>
      </c>
      <c r="D785" s="25"/>
      <c r="E785" s="25"/>
      <c r="F785" s="25"/>
      <c r="G785" s="25">
        <v>624.13199999999995</v>
      </c>
      <c r="H785" s="25"/>
      <c r="I785" s="25"/>
      <c r="J785" s="76">
        <v>46478</v>
      </c>
      <c r="K785" s="76">
        <v>46600</v>
      </c>
      <c r="L785" s="65">
        <f t="shared" si="43"/>
        <v>1</v>
      </c>
      <c r="M785" s="62"/>
      <c r="N785" s="62"/>
      <c r="O785" s="62">
        <v>1</v>
      </c>
      <c r="P785" s="62"/>
    </row>
    <row r="786" spans="2:16" outlineLevel="1" x14ac:dyDescent="0.25">
      <c r="B786" s="53" t="s">
        <v>1031</v>
      </c>
      <c r="C786" s="24" t="s">
        <v>23</v>
      </c>
      <c r="D786" s="25"/>
      <c r="E786" s="25"/>
      <c r="F786" s="25"/>
      <c r="G786" s="25">
        <v>625.84299999999996</v>
      </c>
      <c r="H786" s="25"/>
      <c r="I786" s="25"/>
      <c r="J786" s="76">
        <v>46478</v>
      </c>
      <c r="K786" s="76">
        <v>46600</v>
      </c>
      <c r="L786" s="65">
        <f t="shared" si="43"/>
        <v>1</v>
      </c>
      <c r="M786" s="62"/>
      <c r="N786" s="62"/>
      <c r="O786" s="62">
        <v>1</v>
      </c>
      <c r="P786" s="62"/>
    </row>
    <row r="787" spans="2:16" outlineLevel="1" x14ac:dyDescent="0.25">
      <c r="B787" s="53" t="s">
        <v>1032</v>
      </c>
      <c r="C787" s="24" t="s">
        <v>23</v>
      </c>
      <c r="D787" s="25"/>
      <c r="E787" s="25"/>
      <c r="F787" s="25"/>
      <c r="G787" s="25">
        <v>626.04</v>
      </c>
      <c r="H787" s="25"/>
      <c r="I787" s="25"/>
      <c r="J787" s="76">
        <v>46478</v>
      </c>
      <c r="K787" s="76">
        <v>46600</v>
      </c>
      <c r="L787" s="65">
        <f t="shared" si="43"/>
        <v>1</v>
      </c>
      <c r="M787" s="62"/>
      <c r="N787" s="62"/>
      <c r="O787" s="62">
        <v>1</v>
      </c>
      <c r="P787" s="62"/>
    </row>
    <row r="788" spans="2:16" outlineLevel="1" x14ac:dyDescent="0.25">
      <c r="B788" s="53" t="s">
        <v>1033</v>
      </c>
      <c r="C788" s="24" t="s">
        <v>23</v>
      </c>
      <c r="D788" s="25"/>
      <c r="E788" s="25"/>
      <c r="F788" s="25"/>
      <c r="G788" s="25">
        <v>626.86</v>
      </c>
      <c r="H788" s="25"/>
      <c r="I788" s="25"/>
      <c r="J788" s="76">
        <v>46478</v>
      </c>
      <c r="K788" s="76">
        <v>46600</v>
      </c>
      <c r="L788" s="65">
        <f t="shared" si="43"/>
        <v>1</v>
      </c>
      <c r="M788" s="62"/>
      <c r="N788" s="62"/>
      <c r="O788" s="62">
        <v>1</v>
      </c>
      <c r="P788" s="62"/>
    </row>
    <row r="789" spans="2:16" outlineLevel="1" x14ac:dyDescent="0.25">
      <c r="B789" s="53" t="s">
        <v>1034</v>
      </c>
      <c r="C789" s="24" t="s">
        <v>23</v>
      </c>
      <c r="D789" s="25"/>
      <c r="E789" s="25"/>
      <c r="F789" s="25"/>
      <c r="G789" s="25">
        <v>627.27800000000002</v>
      </c>
      <c r="H789" s="25"/>
      <c r="I789" s="25"/>
      <c r="J789" s="76">
        <v>46478</v>
      </c>
      <c r="K789" s="76">
        <v>46600</v>
      </c>
      <c r="L789" s="65">
        <f t="shared" si="43"/>
        <v>1</v>
      </c>
      <c r="M789" s="62"/>
      <c r="N789" s="62"/>
      <c r="O789" s="62">
        <v>1</v>
      </c>
      <c r="P789" s="62"/>
    </row>
    <row r="790" spans="2:16" outlineLevel="1" x14ac:dyDescent="0.25">
      <c r="B790" s="53" t="s">
        <v>1035</v>
      </c>
      <c r="C790" s="24" t="s">
        <v>23</v>
      </c>
      <c r="D790" s="25"/>
      <c r="E790" s="25"/>
      <c r="F790" s="25"/>
      <c r="G790" s="25">
        <v>628.43399999999997</v>
      </c>
      <c r="H790" s="25"/>
      <c r="I790" s="25"/>
      <c r="J790" s="76">
        <v>46478</v>
      </c>
      <c r="K790" s="76">
        <v>46600</v>
      </c>
      <c r="L790" s="65">
        <f t="shared" si="43"/>
        <v>1</v>
      </c>
      <c r="M790" s="62"/>
      <c r="N790" s="62"/>
      <c r="O790" s="62">
        <v>1</v>
      </c>
      <c r="P790" s="62"/>
    </row>
    <row r="791" spans="2:16" outlineLevel="1" x14ac:dyDescent="0.25">
      <c r="B791" s="53" t="s">
        <v>1036</v>
      </c>
      <c r="C791" s="24" t="s">
        <v>23</v>
      </c>
      <c r="D791" s="25"/>
      <c r="E791" s="25"/>
      <c r="F791" s="25"/>
      <c r="G791" s="25">
        <v>629.6</v>
      </c>
      <c r="H791" s="25"/>
      <c r="I791" s="25"/>
      <c r="J791" s="76">
        <v>46478</v>
      </c>
      <c r="K791" s="76">
        <v>46600</v>
      </c>
      <c r="L791" s="65">
        <f t="shared" si="43"/>
        <v>1</v>
      </c>
      <c r="M791" s="62"/>
      <c r="N791" s="62"/>
      <c r="O791" s="62">
        <v>1</v>
      </c>
      <c r="P791" s="62"/>
    </row>
    <row r="792" spans="2:16" outlineLevel="1" x14ac:dyDescent="0.25">
      <c r="B792" s="53" t="s">
        <v>1037</v>
      </c>
      <c r="C792" s="24" t="s">
        <v>23</v>
      </c>
      <c r="D792" s="25"/>
      <c r="E792" s="25"/>
      <c r="F792" s="25"/>
      <c r="G792" s="25">
        <v>629.74400000000003</v>
      </c>
      <c r="H792" s="25"/>
      <c r="I792" s="25"/>
      <c r="J792" s="76">
        <v>46478</v>
      </c>
      <c r="K792" s="76">
        <v>46600</v>
      </c>
      <c r="L792" s="65">
        <f t="shared" si="43"/>
        <v>1</v>
      </c>
      <c r="M792" s="62"/>
      <c r="N792" s="62"/>
      <c r="O792" s="62">
        <v>1</v>
      </c>
      <c r="P792" s="62"/>
    </row>
    <row r="793" spans="2:16" outlineLevel="1" x14ac:dyDescent="0.25">
      <c r="B793" s="53" t="s">
        <v>1038</v>
      </c>
      <c r="C793" s="24" t="s">
        <v>23</v>
      </c>
      <c r="D793" s="25"/>
      <c r="E793" s="25"/>
      <c r="F793" s="25"/>
      <c r="G793" s="25">
        <v>630.20500000000004</v>
      </c>
      <c r="H793" s="25"/>
      <c r="I793" s="25"/>
      <c r="J793" s="76">
        <v>46478</v>
      </c>
      <c r="K793" s="76">
        <v>46600</v>
      </c>
      <c r="L793" s="65">
        <f t="shared" si="43"/>
        <v>1</v>
      </c>
      <c r="M793" s="62"/>
      <c r="N793" s="62"/>
      <c r="O793" s="62">
        <v>1</v>
      </c>
      <c r="P793" s="62"/>
    </row>
    <row r="794" spans="2:16" outlineLevel="1" x14ac:dyDescent="0.25">
      <c r="B794" s="53" t="s">
        <v>1039</v>
      </c>
      <c r="C794" s="24" t="s">
        <v>23</v>
      </c>
      <c r="D794" s="25"/>
      <c r="E794" s="25"/>
      <c r="F794" s="25"/>
      <c r="G794" s="25">
        <v>630.24</v>
      </c>
      <c r="H794" s="25"/>
      <c r="I794" s="25"/>
      <c r="J794" s="76">
        <v>46478</v>
      </c>
      <c r="K794" s="76">
        <v>46600</v>
      </c>
      <c r="L794" s="65">
        <f t="shared" si="43"/>
        <v>1</v>
      </c>
      <c r="M794" s="62"/>
      <c r="N794" s="62"/>
      <c r="O794" s="62">
        <v>1</v>
      </c>
      <c r="P794" s="62"/>
    </row>
    <row r="795" spans="2:16" outlineLevel="1" x14ac:dyDescent="0.25">
      <c r="B795" s="53" t="s">
        <v>1040</v>
      </c>
      <c r="C795" s="24" t="s">
        <v>23</v>
      </c>
      <c r="D795" s="25"/>
      <c r="E795" s="25"/>
      <c r="F795" s="25"/>
      <c r="G795" s="25">
        <v>630.65300000000002</v>
      </c>
      <c r="H795" s="25"/>
      <c r="I795" s="25"/>
      <c r="J795" s="76">
        <v>46478</v>
      </c>
      <c r="K795" s="76">
        <v>46600</v>
      </c>
      <c r="L795" s="65">
        <f t="shared" si="43"/>
        <v>1</v>
      </c>
      <c r="M795" s="62"/>
      <c r="N795" s="62"/>
      <c r="O795" s="62">
        <v>1</v>
      </c>
      <c r="P795" s="62"/>
    </row>
    <row r="796" spans="2:16" outlineLevel="1" x14ac:dyDescent="0.25">
      <c r="B796" s="53" t="s">
        <v>1041</v>
      </c>
      <c r="C796" s="24" t="s">
        <v>23</v>
      </c>
      <c r="D796" s="25"/>
      <c r="E796" s="25"/>
      <c r="F796" s="25"/>
      <c r="G796" s="25">
        <v>630.65300000000002</v>
      </c>
      <c r="H796" s="25"/>
      <c r="I796" s="25"/>
      <c r="J796" s="76">
        <v>46478</v>
      </c>
      <c r="K796" s="76">
        <v>46600</v>
      </c>
      <c r="L796" s="65">
        <f t="shared" si="43"/>
        <v>1</v>
      </c>
      <c r="M796" s="62"/>
      <c r="N796" s="62"/>
      <c r="O796" s="62">
        <v>1</v>
      </c>
      <c r="P796" s="62"/>
    </row>
    <row r="797" spans="2:16" outlineLevel="1" x14ac:dyDescent="0.25">
      <c r="B797" s="53" t="s">
        <v>1042</v>
      </c>
      <c r="C797" s="24" t="s">
        <v>23</v>
      </c>
      <c r="D797" s="25"/>
      <c r="E797" s="25"/>
      <c r="F797" s="25"/>
      <c r="G797" s="25">
        <v>631.53899999999999</v>
      </c>
      <c r="H797" s="25"/>
      <c r="I797" s="25"/>
      <c r="J797" s="76">
        <v>46478</v>
      </c>
      <c r="K797" s="76">
        <v>46600</v>
      </c>
      <c r="L797" s="65">
        <f t="shared" si="43"/>
        <v>1</v>
      </c>
      <c r="M797" s="62"/>
      <c r="N797" s="62"/>
      <c r="O797" s="62">
        <v>1</v>
      </c>
      <c r="P797" s="62"/>
    </row>
    <row r="798" spans="2:16" outlineLevel="1" x14ac:dyDescent="0.25">
      <c r="B798" s="53" t="s">
        <v>1043</v>
      </c>
      <c r="C798" s="24" t="s">
        <v>23</v>
      </c>
      <c r="D798" s="25"/>
      <c r="E798" s="25"/>
      <c r="F798" s="25"/>
      <c r="G798" s="25">
        <v>632.755</v>
      </c>
      <c r="H798" s="25"/>
      <c r="I798" s="25"/>
      <c r="J798" s="76">
        <v>46478</v>
      </c>
      <c r="K798" s="76">
        <v>46600</v>
      </c>
      <c r="L798" s="65">
        <f t="shared" si="43"/>
        <v>1</v>
      </c>
      <c r="M798" s="62"/>
      <c r="N798" s="62"/>
      <c r="O798" s="62">
        <v>1</v>
      </c>
      <c r="P798" s="62"/>
    </row>
    <row r="799" spans="2:16" outlineLevel="1" x14ac:dyDescent="0.25">
      <c r="B799" s="53" t="s">
        <v>1044</v>
      </c>
      <c r="C799" s="24" t="s">
        <v>23</v>
      </c>
      <c r="D799" s="25"/>
      <c r="E799" s="25"/>
      <c r="F799" s="25"/>
      <c r="G799" s="25">
        <v>633.125</v>
      </c>
      <c r="H799" s="25"/>
      <c r="I799" s="25"/>
      <c r="J799" s="76">
        <v>46478</v>
      </c>
      <c r="K799" s="76">
        <v>46600</v>
      </c>
      <c r="L799" s="65">
        <f t="shared" si="43"/>
        <v>1</v>
      </c>
      <c r="M799" s="62"/>
      <c r="N799" s="62"/>
      <c r="O799" s="62">
        <v>1</v>
      </c>
      <c r="P799" s="62"/>
    </row>
    <row r="800" spans="2:16" outlineLevel="1" x14ac:dyDescent="0.25">
      <c r="B800" s="53" t="s">
        <v>1045</v>
      </c>
      <c r="C800" s="24" t="s">
        <v>23</v>
      </c>
      <c r="D800" s="25"/>
      <c r="E800" s="25"/>
      <c r="F800" s="25"/>
      <c r="G800" s="25">
        <v>633.61</v>
      </c>
      <c r="H800" s="25"/>
      <c r="I800" s="25"/>
      <c r="J800" s="76">
        <v>46478</v>
      </c>
      <c r="K800" s="76">
        <v>46600</v>
      </c>
      <c r="L800" s="65">
        <f t="shared" si="43"/>
        <v>1</v>
      </c>
      <c r="M800" s="62"/>
      <c r="N800" s="62"/>
      <c r="O800" s="62">
        <v>1</v>
      </c>
      <c r="P800" s="62"/>
    </row>
    <row r="801" spans="2:16" outlineLevel="1" x14ac:dyDescent="0.25">
      <c r="B801" s="53" t="s">
        <v>1046</v>
      </c>
      <c r="C801" s="24" t="s">
        <v>23</v>
      </c>
      <c r="D801" s="25"/>
      <c r="E801" s="25"/>
      <c r="F801" s="25"/>
      <c r="G801" s="25">
        <v>636.63900000000001</v>
      </c>
      <c r="H801" s="25"/>
      <c r="I801" s="25"/>
      <c r="J801" s="76">
        <v>46478</v>
      </c>
      <c r="K801" s="76">
        <v>46600</v>
      </c>
      <c r="L801" s="65">
        <f t="shared" si="43"/>
        <v>1</v>
      </c>
      <c r="M801" s="62"/>
      <c r="N801" s="62"/>
      <c r="O801" s="62">
        <v>1</v>
      </c>
      <c r="P801" s="62"/>
    </row>
    <row r="802" spans="2:16" outlineLevel="1" x14ac:dyDescent="0.25">
      <c r="B802" s="53" t="s">
        <v>1047</v>
      </c>
      <c r="C802" s="24" t="s">
        <v>23</v>
      </c>
      <c r="D802" s="25"/>
      <c r="E802" s="25"/>
      <c r="F802" s="25"/>
      <c r="G802" s="25">
        <v>637.01400000000001</v>
      </c>
      <c r="H802" s="25"/>
      <c r="I802" s="25"/>
      <c r="J802" s="76">
        <v>46478</v>
      </c>
      <c r="K802" s="76">
        <v>46600</v>
      </c>
      <c r="L802" s="65">
        <f t="shared" si="43"/>
        <v>1</v>
      </c>
      <c r="M802" s="62"/>
      <c r="N802" s="62"/>
      <c r="O802" s="62">
        <v>1</v>
      </c>
      <c r="P802" s="62"/>
    </row>
    <row r="803" spans="2:16" outlineLevel="1" x14ac:dyDescent="0.25">
      <c r="B803" s="53" t="s">
        <v>1048</v>
      </c>
      <c r="C803" s="24" t="s">
        <v>23</v>
      </c>
      <c r="D803" s="25"/>
      <c r="E803" s="25"/>
      <c r="F803" s="25"/>
      <c r="G803" s="25">
        <v>637.36500000000001</v>
      </c>
      <c r="H803" s="25"/>
      <c r="I803" s="25"/>
      <c r="J803" s="76">
        <v>46478</v>
      </c>
      <c r="K803" s="76">
        <v>46600</v>
      </c>
      <c r="L803" s="65">
        <f t="shared" si="43"/>
        <v>1</v>
      </c>
      <c r="M803" s="62"/>
      <c r="N803" s="62"/>
      <c r="O803" s="62">
        <v>1</v>
      </c>
      <c r="P803" s="62"/>
    </row>
    <row r="804" spans="2:16" outlineLevel="1" x14ac:dyDescent="0.25">
      <c r="B804" s="53" t="s">
        <v>1049</v>
      </c>
      <c r="C804" s="24" t="s">
        <v>23</v>
      </c>
      <c r="D804" s="25"/>
      <c r="E804" s="25"/>
      <c r="F804" s="25"/>
      <c r="G804" s="25">
        <v>640.13499999999999</v>
      </c>
      <c r="H804" s="25"/>
      <c r="I804" s="25"/>
      <c r="J804" s="76">
        <v>46478</v>
      </c>
      <c r="K804" s="76">
        <v>46600</v>
      </c>
      <c r="L804" s="65">
        <f t="shared" si="43"/>
        <v>1</v>
      </c>
      <c r="M804" s="62"/>
      <c r="N804" s="62"/>
      <c r="O804" s="62">
        <v>1</v>
      </c>
      <c r="P804" s="62"/>
    </row>
    <row r="805" spans="2:16" outlineLevel="1" x14ac:dyDescent="0.25">
      <c r="B805" s="53" t="s">
        <v>1050</v>
      </c>
      <c r="C805" s="24" t="s">
        <v>23</v>
      </c>
      <c r="D805" s="25"/>
      <c r="E805" s="25"/>
      <c r="F805" s="25"/>
      <c r="G805" s="25">
        <v>640.44600000000003</v>
      </c>
      <c r="H805" s="25"/>
      <c r="I805" s="25"/>
      <c r="J805" s="76">
        <v>46478</v>
      </c>
      <c r="K805" s="76">
        <v>46600</v>
      </c>
      <c r="L805" s="65">
        <f t="shared" si="43"/>
        <v>1</v>
      </c>
      <c r="M805" s="62"/>
      <c r="N805" s="62"/>
      <c r="O805" s="62">
        <v>1</v>
      </c>
      <c r="P805" s="62"/>
    </row>
    <row r="806" spans="2:16" outlineLevel="1" x14ac:dyDescent="0.25">
      <c r="B806" s="53" t="s">
        <v>1051</v>
      </c>
      <c r="C806" s="24" t="s">
        <v>23</v>
      </c>
      <c r="D806" s="25"/>
      <c r="E806" s="25"/>
      <c r="F806" s="25"/>
      <c r="G806" s="25">
        <v>640.52499999999998</v>
      </c>
      <c r="H806" s="25"/>
      <c r="I806" s="25"/>
      <c r="J806" s="76">
        <v>46478</v>
      </c>
      <c r="K806" s="76">
        <v>46600</v>
      </c>
      <c r="L806" s="65">
        <f t="shared" si="43"/>
        <v>1</v>
      </c>
      <c r="M806" s="62"/>
      <c r="N806" s="62"/>
      <c r="O806" s="62">
        <v>1</v>
      </c>
      <c r="P806" s="62"/>
    </row>
    <row r="807" spans="2:16" outlineLevel="1" x14ac:dyDescent="0.25">
      <c r="B807" s="53" t="s">
        <v>1052</v>
      </c>
      <c r="C807" s="24" t="s">
        <v>23</v>
      </c>
      <c r="D807" s="25"/>
      <c r="E807" s="25"/>
      <c r="F807" s="25"/>
      <c r="G807" s="25">
        <v>641.07799999999997</v>
      </c>
      <c r="H807" s="25"/>
      <c r="I807" s="25"/>
      <c r="J807" s="76">
        <v>46478</v>
      </c>
      <c r="K807" s="76">
        <v>46600</v>
      </c>
      <c r="L807" s="65">
        <f t="shared" si="43"/>
        <v>1</v>
      </c>
      <c r="M807" s="62"/>
      <c r="N807" s="62"/>
      <c r="O807" s="62">
        <v>1</v>
      </c>
      <c r="P807" s="62"/>
    </row>
    <row r="808" spans="2:16" outlineLevel="1" x14ac:dyDescent="0.25">
      <c r="B808" s="53" t="s">
        <v>1053</v>
      </c>
      <c r="C808" s="24" t="s">
        <v>23</v>
      </c>
      <c r="D808" s="25"/>
      <c r="E808" s="25"/>
      <c r="F808" s="25"/>
      <c r="G808" s="25">
        <v>641.45600000000002</v>
      </c>
      <c r="H808" s="25"/>
      <c r="I808" s="25"/>
      <c r="J808" s="76">
        <v>46478</v>
      </c>
      <c r="K808" s="76">
        <v>46600</v>
      </c>
      <c r="L808" s="65">
        <f t="shared" si="43"/>
        <v>1</v>
      </c>
      <c r="M808" s="62"/>
      <c r="N808" s="62"/>
      <c r="O808" s="62">
        <v>1</v>
      </c>
      <c r="P808" s="62"/>
    </row>
    <row r="809" spans="2:16" outlineLevel="1" x14ac:dyDescent="0.25">
      <c r="B809" s="53" t="s">
        <v>1054</v>
      </c>
      <c r="C809" s="24" t="s">
        <v>23</v>
      </c>
      <c r="D809" s="25"/>
      <c r="E809" s="25"/>
      <c r="F809" s="25"/>
      <c r="G809" s="25">
        <v>641.60599999999999</v>
      </c>
      <c r="H809" s="25"/>
      <c r="I809" s="25"/>
      <c r="J809" s="76">
        <v>46478</v>
      </c>
      <c r="K809" s="76">
        <v>46600</v>
      </c>
      <c r="L809" s="65">
        <f t="shared" si="43"/>
        <v>1</v>
      </c>
      <c r="M809" s="62"/>
      <c r="N809" s="62"/>
      <c r="O809" s="62">
        <v>1</v>
      </c>
      <c r="P809" s="62"/>
    </row>
    <row r="810" spans="2:16" outlineLevel="1" x14ac:dyDescent="0.25">
      <c r="B810" s="53" t="s">
        <v>1055</v>
      </c>
      <c r="C810" s="24" t="s">
        <v>23</v>
      </c>
      <c r="D810" s="25"/>
      <c r="E810" s="25"/>
      <c r="F810" s="25"/>
      <c r="G810" s="25">
        <v>641.67399999999998</v>
      </c>
      <c r="H810" s="25"/>
      <c r="I810" s="25"/>
      <c r="J810" s="76">
        <v>46478</v>
      </c>
      <c r="K810" s="76">
        <v>46600</v>
      </c>
      <c r="L810" s="65">
        <f t="shared" ref="L810:L873" si="44">SUM(M810:P810)</f>
        <v>1</v>
      </c>
      <c r="M810" s="62"/>
      <c r="N810" s="62"/>
      <c r="O810" s="62">
        <v>1</v>
      </c>
      <c r="P810" s="62"/>
    </row>
    <row r="811" spans="2:16" outlineLevel="1" x14ac:dyDescent="0.25">
      <c r="B811" s="53" t="s">
        <v>1056</v>
      </c>
      <c r="C811" s="24" t="s">
        <v>23</v>
      </c>
      <c r="D811" s="25"/>
      <c r="E811" s="25"/>
      <c r="F811" s="25"/>
      <c r="G811" s="25">
        <v>642.25199999999995</v>
      </c>
      <c r="H811" s="25"/>
      <c r="I811" s="25"/>
      <c r="J811" s="76">
        <v>46478</v>
      </c>
      <c r="K811" s="76">
        <v>46600</v>
      </c>
      <c r="L811" s="65">
        <f t="shared" si="44"/>
        <v>1</v>
      </c>
      <c r="M811" s="62"/>
      <c r="N811" s="62"/>
      <c r="O811" s="62">
        <v>1</v>
      </c>
      <c r="P811" s="62"/>
    </row>
    <row r="812" spans="2:16" outlineLevel="1" x14ac:dyDescent="0.25">
      <c r="B812" s="53" t="s">
        <v>1057</v>
      </c>
      <c r="C812" s="24" t="s">
        <v>23</v>
      </c>
      <c r="D812" s="25"/>
      <c r="E812" s="25"/>
      <c r="F812" s="25"/>
      <c r="G812" s="25">
        <v>642.63400000000001</v>
      </c>
      <c r="H812" s="25"/>
      <c r="I812" s="25"/>
      <c r="J812" s="76">
        <v>46478</v>
      </c>
      <c r="K812" s="76">
        <v>46600</v>
      </c>
      <c r="L812" s="65">
        <f t="shared" si="44"/>
        <v>1</v>
      </c>
      <c r="M812" s="62"/>
      <c r="N812" s="62"/>
      <c r="O812" s="62">
        <v>1</v>
      </c>
      <c r="P812" s="62"/>
    </row>
    <row r="813" spans="2:16" outlineLevel="1" x14ac:dyDescent="0.25">
      <c r="B813" s="53" t="s">
        <v>1058</v>
      </c>
      <c r="C813" s="24" t="s">
        <v>23</v>
      </c>
      <c r="D813" s="25"/>
      <c r="E813" s="25"/>
      <c r="F813" s="25"/>
      <c r="G813" s="25">
        <v>643.77</v>
      </c>
      <c r="H813" s="25"/>
      <c r="I813" s="25"/>
      <c r="J813" s="76">
        <v>46478</v>
      </c>
      <c r="K813" s="76">
        <v>46600</v>
      </c>
      <c r="L813" s="65">
        <f t="shared" si="44"/>
        <v>1</v>
      </c>
      <c r="M813" s="62"/>
      <c r="N813" s="62"/>
      <c r="O813" s="62">
        <v>1</v>
      </c>
      <c r="P813" s="62"/>
    </row>
    <row r="814" spans="2:16" outlineLevel="1" x14ac:dyDescent="0.25">
      <c r="B814" s="53" t="s">
        <v>1059</v>
      </c>
      <c r="C814" s="24" t="s">
        <v>23</v>
      </c>
      <c r="D814" s="25"/>
      <c r="E814" s="25"/>
      <c r="F814" s="25"/>
      <c r="G814" s="25">
        <v>644.22299999999996</v>
      </c>
      <c r="H814" s="25"/>
      <c r="I814" s="25"/>
      <c r="J814" s="76">
        <v>46478</v>
      </c>
      <c r="K814" s="76">
        <v>46600</v>
      </c>
      <c r="L814" s="65">
        <f t="shared" si="44"/>
        <v>1</v>
      </c>
      <c r="M814" s="62"/>
      <c r="N814" s="62"/>
      <c r="O814" s="62">
        <v>1</v>
      </c>
      <c r="P814" s="62"/>
    </row>
    <row r="815" spans="2:16" outlineLevel="1" x14ac:dyDescent="0.25">
      <c r="B815" s="53" t="s">
        <v>1060</v>
      </c>
      <c r="C815" s="24" t="s">
        <v>23</v>
      </c>
      <c r="D815" s="25"/>
      <c r="E815" s="25"/>
      <c r="F815" s="25"/>
      <c r="G815" s="25">
        <v>644.81200000000001</v>
      </c>
      <c r="H815" s="25"/>
      <c r="I815" s="25"/>
      <c r="J815" s="76">
        <v>46478</v>
      </c>
      <c r="K815" s="76">
        <v>46600</v>
      </c>
      <c r="L815" s="65">
        <f t="shared" si="44"/>
        <v>1</v>
      </c>
      <c r="M815" s="62"/>
      <c r="N815" s="62"/>
      <c r="O815" s="62">
        <v>1</v>
      </c>
      <c r="P815" s="62"/>
    </row>
    <row r="816" spans="2:16" outlineLevel="1" x14ac:dyDescent="0.25">
      <c r="B816" s="53" t="s">
        <v>1061</v>
      </c>
      <c r="C816" s="24" t="s">
        <v>23</v>
      </c>
      <c r="D816" s="25"/>
      <c r="E816" s="25"/>
      <c r="F816" s="25"/>
      <c r="G816" s="25">
        <v>645.20799999999997</v>
      </c>
      <c r="H816" s="25"/>
      <c r="I816" s="25"/>
      <c r="J816" s="76">
        <v>46478</v>
      </c>
      <c r="K816" s="76">
        <v>46600</v>
      </c>
      <c r="L816" s="65">
        <f t="shared" si="44"/>
        <v>1</v>
      </c>
      <c r="M816" s="62"/>
      <c r="N816" s="62"/>
      <c r="O816" s="62">
        <v>1</v>
      </c>
      <c r="P816" s="62"/>
    </row>
    <row r="817" spans="2:16" outlineLevel="1" x14ac:dyDescent="0.25">
      <c r="B817" s="53" t="s">
        <v>1062</v>
      </c>
      <c r="C817" s="24" t="s">
        <v>23</v>
      </c>
      <c r="D817" s="25"/>
      <c r="E817" s="25"/>
      <c r="F817" s="25"/>
      <c r="G817" s="25">
        <v>647.08299999999997</v>
      </c>
      <c r="H817" s="25"/>
      <c r="I817" s="25"/>
      <c r="J817" s="76">
        <v>46478</v>
      </c>
      <c r="K817" s="76">
        <v>46600</v>
      </c>
      <c r="L817" s="65">
        <f t="shared" si="44"/>
        <v>1</v>
      </c>
      <c r="M817" s="62"/>
      <c r="N817" s="62"/>
      <c r="O817" s="62">
        <v>1</v>
      </c>
      <c r="P817" s="62"/>
    </row>
    <row r="818" spans="2:16" outlineLevel="1" x14ac:dyDescent="0.25">
      <c r="B818" s="53" t="s">
        <v>1063</v>
      </c>
      <c r="C818" s="24" t="s">
        <v>23</v>
      </c>
      <c r="D818" s="25"/>
      <c r="E818" s="25"/>
      <c r="F818" s="25"/>
      <c r="G818" s="25">
        <v>647.87</v>
      </c>
      <c r="H818" s="25"/>
      <c r="I818" s="25"/>
      <c r="J818" s="76">
        <v>46478</v>
      </c>
      <c r="K818" s="76">
        <v>46600</v>
      </c>
      <c r="L818" s="65">
        <f t="shared" si="44"/>
        <v>1</v>
      </c>
      <c r="M818" s="62"/>
      <c r="N818" s="62"/>
      <c r="O818" s="62">
        <v>1</v>
      </c>
      <c r="P818" s="62"/>
    </row>
    <row r="819" spans="2:16" outlineLevel="1" x14ac:dyDescent="0.25">
      <c r="B819" s="53" t="s">
        <v>1064</v>
      </c>
      <c r="C819" s="24" t="s">
        <v>23</v>
      </c>
      <c r="D819" s="25"/>
      <c r="E819" s="25"/>
      <c r="F819" s="25"/>
      <c r="G819" s="25">
        <v>670.32399999999996</v>
      </c>
      <c r="H819" s="25"/>
      <c r="I819" s="25"/>
      <c r="J819" s="76">
        <v>46478</v>
      </c>
      <c r="K819" s="76">
        <v>46600</v>
      </c>
      <c r="L819" s="65">
        <f t="shared" si="44"/>
        <v>1</v>
      </c>
      <c r="M819" s="62"/>
      <c r="N819" s="62"/>
      <c r="O819" s="62">
        <v>1</v>
      </c>
      <c r="P819" s="62"/>
    </row>
    <row r="820" spans="2:16" outlineLevel="1" x14ac:dyDescent="0.25">
      <c r="B820" s="53" t="s">
        <v>1065</v>
      </c>
      <c r="C820" s="24" t="s">
        <v>23</v>
      </c>
      <c r="D820" s="25"/>
      <c r="E820" s="25"/>
      <c r="F820" s="25"/>
      <c r="G820" s="25">
        <v>671.35799999999995</v>
      </c>
      <c r="H820" s="25"/>
      <c r="I820" s="25"/>
      <c r="J820" s="76">
        <v>46478</v>
      </c>
      <c r="K820" s="76">
        <v>46600</v>
      </c>
      <c r="L820" s="65">
        <f t="shared" si="44"/>
        <v>1</v>
      </c>
      <c r="M820" s="62"/>
      <c r="N820" s="62"/>
      <c r="O820" s="62">
        <v>1</v>
      </c>
      <c r="P820" s="62"/>
    </row>
    <row r="821" spans="2:16" outlineLevel="1" x14ac:dyDescent="0.25">
      <c r="B821" s="53" t="s">
        <v>1066</v>
      </c>
      <c r="C821" s="24" t="s">
        <v>23</v>
      </c>
      <c r="D821" s="25"/>
      <c r="E821" s="25"/>
      <c r="F821" s="25"/>
      <c r="G821" s="25">
        <v>673.08500000000004</v>
      </c>
      <c r="H821" s="25"/>
      <c r="I821" s="25"/>
      <c r="J821" s="76">
        <v>46478</v>
      </c>
      <c r="K821" s="76">
        <v>46600</v>
      </c>
      <c r="L821" s="65">
        <f t="shared" si="44"/>
        <v>1</v>
      </c>
      <c r="M821" s="62"/>
      <c r="N821" s="62"/>
      <c r="O821" s="62">
        <v>1</v>
      </c>
      <c r="P821" s="62"/>
    </row>
    <row r="822" spans="2:16" outlineLevel="1" x14ac:dyDescent="0.25">
      <c r="B822" s="53" t="s">
        <v>1067</v>
      </c>
      <c r="C822" s="24" t="s">
        <v>23</v>
      </c>
      <c r="D822" s="25"/>
      <c r="E822" s="25"/>
      <c r="F822" s="25"/>
      <c r="G822" s="25">
        <v>674.20399999999995</v>
      </c>
      <c r="H822" s="25"/>
      <c r="I822" s="25"/>
      <c r="J822" s="76">
        <v>46478</v>
      </c>
      <c r="K822" s="76">
        <v>46600</v>
      </c>
      <c r="L822" s="65">
        <f t="shared" si="44"/>
        <v>1</v>
      </c>
      <c r="M822" s="62"/>
      <c r="N822" s="62"/>
      <c r="O822" s="62"/>
      <c r="P822" s="62">
        <v>1</v>
      </c>
    </row>
    <row r="823" spans="2:16" outlineLevel="1" x14ac:dyDescent="0.25">
      <c r="B823" s="53" t="s">
        <v>1068</v>
      </c>
      <c r="C823" s="24" t="s">
        <v>23</v>
      </c>
      <c r="D823" s="25"/>
      <c r="E823" s="25"/>
      <c r="F823" s="25"/>
      <c r="G823" s="25">
        <v>674.495</v>
      </c>
      <c r="H823" s="25"/>
      <c r="I823" s="25"/>
      <c r="J823" s="76">
        <v>46478</v>
      </c>
      <c r="K823" s="76">
        <v>46600</v>
      </c>
      <c r="L823" s="65">
        <f t="shared" si="44"/>
        <v>1</v>
      </c>
      <c r="M823" s="62"/>
      <c r="N823" s="62"/>
      <c r="O823" s="62"/>
      <c r="P823" s="62">
        <v>1</v>
      </c>
    </row>
    <row r="824" spans="2:16" outlineLevel="1" x14ac:dyDescent="0.25">
      <c r="B824" s="53" t="s">
        <v>1069</v>
      </c>
      <c r="C824" s="24" t="s">
        <v>23</v>
      </c>
      <c r="D824" s="25"/>
      <c r="E824" s="25"/>
      <c r="F824" s="25"/>
      <c r="G824" s="25">
        <v>675.42700000000002</v>
      </c>
      <c r="H824" s="25"/>
      <c r="I824" s="25"/>
      <c r="J824" s="76">
        <v>46478</v>
      </c>
      <c r="K824" s="76">
        <v>46600</v>
      </c>
      <c r="L824" s="65">
        <f t="shared" si="44"/>
        <v>1</v>
      </c>
      <c r="M824" s="62"/>
      <c r="N824" s="62"/>
      <c r="O824" s="62"/>
      <c r="P824" s="62">
        <v>1</v>
      </c>
    </row>
    <row r="825" spans="2:16" outlineLevel="1" x14ac:dyDescent="0.25">
      <c r="B825" s="53" t="s">
        <v>1070</v>
      </c>
      <c r="C825" s="24" t="s">
        <v>23</v>
      </c>
      <c r="D825" s="25"/>
      <c r="E825" s="25"/>
      <c r="F825" s="25"/>
      <c r="G825" s="25">
        <v>676.43200000000002</v>
      </c>
      <c r="H825" s="25"/>
      <c r="I825" s="25"/>
      <c r="J825" s="76">
        <v>46478</v>
      </c>
      <c r="K825" s="76">
        <v>46600</v>
      </c>
      <c r="L825" s="65">
        <f t="shared" si="44"/>
        <v>1</v>
      </c>
      <c r="M825" s="62"/>
      <c r="N825" s="62"/>
      <c r="O825" s="62"/>
      <c r="P825" s="62">
        <v>1</v>
      </c>
    </row>
    <row r="826" spans="2:16" outlineLevel="1" x14ac:dyDescent="0.25">
      <c r="B826" s="53" t="s">
        <v>1071</v>
      </c>
      <c r="C826" s="24" t="s">
        <v>23</v>
      </c>
      <c r="D826" s="25"/>
      <c r="E826" s="25"/>
      <c r="F826" s="25"/>
      <c r="G826" s="25">
        <v>677.96799999999996</v>
      </c>
      <c r="H826" s="25"/>
      <c r="I826" s="25"/>
      <c r="J826" s="76">
        <v>46478</v>
      </c>
      <c r="K826" s="76">
        <v>46600</v>
      </c>
      <c r="L826" s="65">
        <f t="shared" si="44"/>
        <v>1</v>
      </c>
      <c r="M826" s="62"/>
      <c r="N826" s="62"/>
      <c r="O826" s="62"/>
      <c r="P826" s="62">
        <v>1</v>
      </c>
    </row>
    <row r="827" spans="2:16" outlineLevel="1" x14ac:dyDescent="0.25">
      <c r="B827" s="53" t="s">
        <v>1072</v>
      </c>
      <c r="C827" s="24" t="s">
        <v>23</v>
      </c>
      <c r="D827" s="25"/>
      <c r="E827" s="25"/>
      <c r="F827" s="25"/>
      <c r="G827" s="25">
        <v>680</v>
      </c>
      <c r="H827" s="25"/>
      <c r="I827" s="25"/>
      <c r="J827" s="76">
        <v>46478</v>
      </c>
      <c r="K827" s="76">
        <v>46600</v>
      </c>
      <c r="L827" s="65">
        <f t="shared" si="44"/>
        <v>1</v>
      </c>
      <c r="M827" s="62"/>
      <c r="N827" s="62"/>
      <c r="O827" s="62"/>
      <c r="P827" s="62">
        <v>1</v>
      </c>
    </row>
    <row r="828" spans="2:16" outlineLevel="1" x14ac:dyDescent="0.25">
      <c r="B828" s="53" t="s">
        <v>1073</v>
      </c>
      <c r="C828" s="24" t="s">
        <v>23</v>
      </c>
      <c r="D828" s="25"/>
      <c r="E828" s="25"/>
      <c r="F828" s="25"/>
      <c r="G828" s="25">
        <v>680.072</v>
      </c>
      <c r="H828" s="25"/>
      <c r="I828" s="25"/>
      <c r="J828" s="76">
        <v>46478</v>
      </c>
      <c r="K828" s="76">
        <v>46600</v>
      </c>
      <c r="L828" s="65">
        <f t="shared" si="44"/>
        <v>1</v>
      </c>
      <c r="M828" s="62"/>
      <c r="N828" s="62"/>
      <c r="O828" s="62"/>
      <c r="P828" s="62">
        <v>1</v>
      </c>
    </row>
    <row r="829" spans="2:16" outlineLevel="1" x14ac:dyDescent="0.25">
      <c r="B829" s="53" t="s">
        <v>1074</v>
      </c>
      <c r="C829" s="24" t="s">
        <v>23</v>
      </c>
      <c r="D829" s="25"/>
      <c r="E829" s="25"/>
      <c r="F829" s="25"/>
      <c r="G829" s="25">
        <v>680.40800000000002</v>
      </c>
      <c r="H829" s="25"/>
      <c r="I829" s="25"/>
      <c r="J829" s="76">
        <v>46478</v>
      </c>
      <c r="K829" s="76">
        <v>46600</v>
      </c>
      <c r="L829" s="65">
        <f t="shared" si="44"/>
        <v>1</v>
      </c>
      <c r="M829" s="62"/>
      <c r="N829" s="62"/>
      <c r="O829" s="62"/>
      <c r="P829" s="62">
        <v>1</v>
      </c>
    </row>
    <row r="830" spans="2:16" outlineLevel="1" x14ac:dyDescent="0.25">
      <c r="B830" s="53" t="s">
        <v>1075</v>
      </c>
      <c r="C830" s="24" t="s">
        <v>23</v>
      </c>
      <c r="D830" s="25"/>
      <c r="E830" s="25"/>
      <c r="F830" s="25"/>
      <c r="G830" s="25">
        <v>680.68600000000004</v>
      </c>
      <c r="H830" s="25"/>
      <c r="I830" s="25"/>
      <c r="J830" s="76">
        <v>46478</v>
      </c>
      <c r="K830" s="76">
        <v>46600</v>
      </c>
      <c r="L830" s="65">
        <f t="shared" si="44"/>
        <v>1</v>
      </c>
      <c r="M830" s="62"/>
      <c r="N830" s="62"/>
      <c r="O830" s="62"/>
      <c r="P830" s="62">
        <v>1</v>
      </c>
    </row>
    <row r="831" spans="2:16" outlineLevel="1" x14ac:dyDescent="0.25">
      <c r="B831" s="53" t="s">
        <v>1076</v>
      </c>
      <c r="C831" s="24" t="s">
        <v>23</v>
      </c>
      <c r="D831" s="25"/>
      <c r="E831" s="25"/>
      <c r="F831" s="25"/>
      <c r="G831" s="25">
        <v>680.84500000000003</v>
      </c>
      <c r="H831" s="25"/>
      <c r="I831" s="25"/>
      <c r="J831" s="76">
        <v>46478</v>
      </c>
      <c r="K831" s="76">
        <v>46600</v>
      </c>
      <c r="L831" s="65">
        <f t="shared" si="44"/>
        <v>1</v>
      </c>
      <c r="M831" s="62"/>
      <c r="N831" s="62"/>
      <c r="O831" s="62"/>
      <c r="P831" s="62">
        <v>1</v>
      </c>
    </row>
    <row r="832" spans="2:16" outlineLevel="1" x14ac:dyDescent="0.25">
      <c r="B832" s="53" t="s">
        <v>1077</v>
      </c>
      <c r="C832" s="24" t="s">
        <v>23</v>
      </c>
      <c r="D832" s="25"/>
      <c r="E832" s="25"/>
      <c r="F832" s="25"/>
      <c r="G832" s="25">
        <v>681.11699999999996</v>
      </c>
      <c r="H832" s="25"/>
      <c r="I832" s="25"/>
      <c r="J832" s="76">
        <v>46478</v>
      </c>
      <c r="K832" s="76">
        <v>46600</v>
      </c>
      <c r="L832" s="65">
        <f t="shared" si="44"/>
        <v>1</v>
      </c>
      <c r="M832" s="62"/>
      <c r="N832" s="62"/>
      <c r="O832" s="62"/>
      <c r="P832" s="62">
        <v>1</v>
      </c>
    </row>
    <row r="833" spans="2:16" outlineLevel="1" x14ac:dyDescent="0.25">
      <c r="B833" s="53" t="s">
        <v>1078</v>
      </c>
      <c r="C833" s="24" t="s">
        <v>23</v>
      </c>
      <c r="D833" s="25"/>
      <c r="E833" s="25"/>
      <c r="F833" s="25"/>
      <c r="G833" s="25">
        <v>681.81600000000003</v>
      </c>
      <c r="H833" s="25"/>
      <c r="I833" s="25"/>
      <c r="J833" s="76">
        <v>46478</v>
      </c>
      <c r="K833" s="76">
        <v>46600</v>
      </c>
      <c r="L833" s="65">
        <f t="shared" si="44"/>
        <v>1</v>
      </c>
      <c r="M833" s="62"/>
      <c r="N833" s="62"/>
      <c r="O833" s="62"/>
      <c r="P833" s="62">
        <v>1</v>
      </c>
    </row>
    <row r="834" spans="2:16" outlineLevel="1" x14ac:dyDescent="0.25">
      <c r="B834" s="53" t="s">
        <v>1079</v>
      </c>
      <c r="C834" s="24" t="s">
        <v>23</v>
      </c>
      <c r="D834" s="25"/>
      <c r="E834" s="25"/>
      <c r="F834" s="25"/>
      <c r="G834" s="25">
        <v>684.57600000000002</v>
      </c>
      <c r="H834" s="25"/>
      <c r="I834" s="25"/>
      <c r="J834" s="76">
        <v>46478</v>
      </c>
      <c r="K834" s="76">
        <v>46600</v>
      </c>
      <c r="L834" s="65">
        <f t="shared" si="44"/>
        <v>1</v>
      </c>
      <c r="M834" s="62"/>
      <c r="N834" s="62"/>
      <c r="O834" s="62"/>
      <c r="P834" s="62">
        <v>1</v>
      </c>
    </row>
    <row r="835" spans="2:16" outlineLevel="1" x14ac:dyDescent="0.25">
      <c r="B835" s="53" t="s">
        <v>1080</v>
      </c>
      <c r="C835" s="24" t="s">
        <v>23</v>
      </c>
      <c r="D835" s="25"/>
      <c r="E835" s="25"/>
      <c r="F835" s="25"/>
      <c r="G835" s="25">
        <v>684.577</v>
      </c>
      <c r="H835" s="25"/>
      <c r="I835" s="25"/>
      <c r="J835" s="76">
        <v>46478</v>
      </c>
      <c r="K835" s="76">
        <v>46600</v>
      </c>
      <c r="L835" s="65">
        <f t="shared" si="44"/>
        <v>1</v>
      </c>
      <c r="M835" s="62"/>
      <c r="N835" s="62"/>
      <c r="O835" s="62"/>
      <c r="P835" s="62">
        <v>1</v>
      </c>
    </row>
    <row r="836" spans="2:16" outlineLevel="1" x14ac:dyDescent="0.25">
      <c r="B836" s="53" t="s">
        <v>1081</v>
      </c>
      <c r="C836" s="24" t="s">
        <v>23</v>
      </c>
      <c r="D836" s="25"/>
      <c r="E836" s="25"/>
      <c r="F836" s="25"/>
      <c r="G836" s="25">
        <v>684.79300000000001</v>
      </c>
      <c r="H836" s="25"/>
      <c r="I836" s="25"/>
      <c r="J836" s="76">
        <v>46478</v>
      </c>
      <c r="K836" s="76">
        <v>46600</v>
      </c>
      <c r="L836" s="65">
        <f t="shared" si="44"/>
        <v>1</v>
      </c>
      <c r="M836" s="62"/>
      <c r="N836" s="62"/>
      <c r="O836" s="62"/>
      <c r="P836" s="62">
        <v>1</v>
      </c>
    </row>
    <row r="837" spans="2:16" outlineLevel="1" x14ac:dyDescent="0.25">
      <c r="B837" s="53" t="s">
        <v>1082</v>
      </c>
      <c r="C837" s="24" t="s">
        <v>23</v>
      </c>
      <c r="D837" s="25"/>
      <c r="E837" s="25"/>
      <c r="F837" s="25"/>
      <c r="G837" s="25">
        <v>685.12</v>
      </c>
      <c r="H837" s="25"/>
      <c r="I837" s="25"/>
      <c r="J837" s="76">
        <v>46478</v>
      </c>
      <c r="K837" s="76">
        <v>46600</v>
      </c>
      <c r="L837" s="65">
        <f t="shared" si="44"/>
        <v>1</v>
      </c>
      <c r="M837" s="62"/>
      <c r="N837" s="62"/>
      <c r="O837" s="62"/>
      <c r="P837" s="62">
        <v>1</v>
      </c>
    </row>
    <row r="838" spans="2:16" outlineLevel="1" x14ac:dyDescent="0.25">
      <c r="B838" s="53" t="s">
        <v>1083</v>
      </c>
      <c r="C838" s="24" t="s">
        <v>23</v>
      </c>
      <c r="D838" s="25"/>
      <c r="E838" s="25"/>
      <c r="F838" s="25"/>
      <c r="G838" s="25">
        <v>685.82299999999998</v>
      </c>
      <c r="H838" s="25"/>
      <c r="I838" s="25"/>
      <c r="J838" s="76">
        <v>46478</v>
      </c>
      <c r="K838" s="76">
        <v>46600</v>
      </c>
      <c r="L838" s="65">
        <f t="shared" si="44"/>
        <v>1</v>
      </c>
      <c r="M838" s="62"/>
      <c r="N838" s="62"/>
      <c r="O838" s="62"/>
      <c r="P838" s="62">
        <v>1</v>
      </c>
    </row>
    <row r="839" spans="2:16" outlineLevel="1" x14ac:dyDescent="0.25">
      <c r="B839" s="53" t="s">
        <v>1084</v>
      </c>
      <c r="C839" s="24" t="s">
        <v>23</v>
      </c>
      <c r="D839" s="25"/>
      <c r="E839" s="25"/>
      <c r="F839" s="25"/>
      <c r="G839" s="25">
        <v>690.35599999999999</v>
      </c>
      <c r="H839" s="25"/>
      <c r="I839" s="25"/>
      <c r="J839" s="76">
        <v>46478</v>
      </c>
      <c r="K839" s="76">
        <v>46600</v>
      </c>
      <c r="L839" s="65">
        <f t="shared" si="44"/>
        <v>1</v>
      </c>
      <c r="M839" s="62"/>
      <c r="N839" s="62"/>
      <c r="O839" s="62"/>
      <c r="P839" s="62">
        <v>1</v>
      </c>
    </row>
    <row r="840" spans="2:16" outlineLevel="1" x14ac:dyDescent="0.25">
      <c r="B840" s="53" t="s">
        <v>1085</v>
      </c>
      <c r="C840" s="24" t="s">
        <v>23</v>
      </c>
      <c r="D840" s="25"/>
      <c r="E840" s="25"/>
      <c r="F840" s="25"/>
      <c r="G840" s="25">
        <v>690.88099999999997</v>
      </c>
      <c r="H840" s="25"/>
      <c r="I840" s="25"/>
      <c r="J840" s="76">
        <v>46478</v>
      </c>
      <c r="K840" s="76">
        <v>46600</v>
      </c>
      <c r="L840" s="65">
        <f t="shared" si="44"/>
        <v>1</v>
      </c>
      <c r="M840" s="62"/>
      <c r="N840" s="62"/>
      <c r="O840" s="62"/>
      <c r="P840" s="62">
        <v>1</v>
      </c>
    </row>
    <row r="841" spans="2:16" outlineLevel="1" x14ac:dyDescent="0.25">
      <c r="B841" s="53" t="s">
        <v>1086</v>
      </c>
      <c r="C841" s="24" t="s">
        <v>23</v>
      </c>
      <c r="D841" s="25"/>
      <c r="E841" s="25"/>
      <c r="F841" s="25"/>
      <c r="G841" s="25">
        <v>691.25199999999995</v>
      </c>
      <c r="H841" s="25"/>
      <c r="I841" s="25"/>
      <c r="J841" s="76">
        <v>46478</v>
      </c>
      <c r="K841" s="76">
        <v>46600</v>
      </c>
      <c r="L841" s="65">
        <f t="shared" si="44"/>
        <v>1</v>
      </c>
      <c r="M841" s="62"/>
      <c r="N841" s="62"/>
      <c r="O841" s="62"/>
      <c r="P841" s="62">
        <v>1</v>
      </c>
    </row>
    <row r="842" spans="2:16" outlineLevel="1" x14ac:dyDescent="0.25">
      <c r="B842" s="53" t="s">
        <v>1087</v>
      </c>
      <c r="C842" s="24" t="s">
        <v>23</v>
      </c>
      <c r="D842" s="25"/>
      <c r="E842" s="25"/>
      <c r="F842" s="25"/>
      <c r="G842" s="25">
        <v>692.01499999999999</v>
      </c>
      <c r="H842" s="25"/>
      <c r="I842" s="25"/>
      <c r="J842" s="76">
        <v>46478</v>
      </c>
      <c r="K842" s="76">
        <v>46600</v>
      </c>
      <c r="L842" s="65">
        <f t="shared" si="44"/>
        <v>1</v>
      </c>
      <c r="M842" s="62"/>
      <c r="N842" s="62"/>
      <c r="O842" s="62"/>
      <c r="P842" s="62">
        <v>1</v>
      </c>
    </row>
    <row r="843" spans="2:16" outlineLevel="1" x14ac:dyDescent="0.25">
      <c r="B843" s="53" t="s">
        <v>1088</v>
      </c>
      <c r="C843" s="24" t="s">
        <v>23</v>
      </c>
      <c r="D843" s="25"/>
      <c r="E843" s="25"/>
      <c r="F843" s="25"/>
      <c r="G843" s="25">
        <v>694.14499999999998</v>
      </c>
      <c r="H843" s="25"/>
      <c r="I843" s="25"/>
      <c r="J843" s="76">
        <v>46478</v>
      </c>
      <c r="K843" s="76">
        <v>46600</v>
      </c>
      <c r="L843" s="65">
        <f t="shared" si="44"/>
        <v>1</v>
      </c>
      <c r="M843" s="62"/>
      <c r="N843" s="62"/>
      <c r="O843" s="62"/>
      <c r="P843" s="62">
        <v>1</v>
      </c>
    </row>
    <row r="844" spans="2:16" outlineLevel="1" x14ac:dyDescent="0.25">
      <c r="B844" s="53" t="s">
        <v>1089</v>
      </c>
      <c r="C844" s="24" t="s">
        <v>23</v>
      </c>
      <c r="D844" s="25"/>
      <c r="E844" s="25"/>
      <c r="F844" s="25"/>
      <c r="G844" s="25">
        <v>694.73500000000001</v>
      </c>
      <c r="H844" s="25"/>
      <c r="I844" s="25"/>
      <c r="J844" s="76">
        <v>46478</v>
      </c>
      <c r="K844" s="76">
        <v>46600</v>
      </c>
      <c r="L844" s="65">
        <f t="shared" si="44"/>
        <v>1</v>
      </c>
      <c r="M844" s="62"/>
      <c r="N844" s="62"/>
      <c r="O844" s="62"/>
      <c r="P844" s="62">
        <v>1</v>
      </c>
    </row>
    <row r="845" spans="2:16" outlineLevel="1" x14ac:dyDescent="0.25">
      <c r="B845" s="53" t="s">
        <v>1090</v>
      </c>
      <c r="C845" s="24" t="s">
        <v>23</v>
      </c>
      <c r="D845" s="25"/>
      <c r="E845" s="25"/>
      <c r="F845" s="25"/>
      <c r="G845" s="25">
        <v>695.16700000000003</v>
      </c>
      <c r="H845" s="25"/>
      <c r="I845" s="25"/>
      <c r="J845" s="76">
        <v>46478</v>
      </c>
      <c r="K845" s="76">
        <v>46600</v>
      </c>
      <c r="L845" s="65">
        <f t="shared" si="44"/>
        <v>1</v>
      </c>
      <c r="M845" s="62"/>
      <c r="N845" s="62"/>
      <c r="O845" s="62"/>
      <c r="P845" s="62">
        <v>1</v>
      </c>
    </row>
    <row r="846" spans="2:16" outlineLevel="1" x14ac:dyDescent="0.25">
      <c r="B846" s="53" t="s">
        <v>1091</v>
      </c>
      <c r="C846" s="24" t="s">
        <v>23</v>
      </c>
      <c r="D846" s="25"/>
      <c r="E846" s="25"/>
      <c r="F846" s="25"/>
      <c r="G846" s="25">
        <v>696.53700000000003</v>
      </c>
      <c r="H846" s="25"/>
      <c r="I846" s="25"/>
      <c r="J846" s="76">
        <v>46478</v>
      </c>
      <c r="K846" s="76">
        <v>46600</v>
      </c>
      <c r="L846" s="65">
        <f t="shared" si="44"/>
        <v>1</v>
      </c>
      <c r="M846" s="62"/>
      <c r="N846" s="62"/>
      <c r="O846" s="62"/>
      <c r="P846" s="62">
        <v>1</v>
      </c>
    </row>
    <row r="847" spans="2:16" outlineLevel="1" x14ac:dyDescent="0.25">
      <c r="B847" s="53" t="s">
        <v>1092</v>
      </c>
      <c r="C847" s="24" t="s">
        <v>23</v>
      </c>
      <c r="D847" s="25"/>
      <c r="E847" s="25"/>
      <c r="F847" s="25"/>
      <c r="G847" s="25">
        <v>696.53899999999999</v>
      </c>
      <c r="H847" s="25"/>
      <c r="I847" s="25"/>
      <c r="J847" s="76">
        <v>46478</v>
      </c>
      <c r="K847" s="76">
        <v>46600</v>
      </c>
      <c r="L847" s="65">
        <f t="shared" si="44"/>
        <v>1</v>
      </c>
      <c r="M847" s="62"/>
      <c r="N847" s="62"/>
      <c r="O847" s="62"/>
      <c r="P847" s="62">
        <v>1</v>
      </c>
    </row>
    <row r="848" spans="2:16" outlineLevel="1" x14ac:dyDescent="0.25">
      <c r="B848" s="53" t="s">
        <v>1093</v>
      </c>
      <c r="C848" s="24" t="s">
        <v>23</v>
      </c>
      <c r="D848" s="25"/>
      <c r="E848" s="25"/>
      <c r="F848" s="25"/>
      <c r="G848" s="25">
        <v>696.88199999999995</v>
      </c>
      <c r="H848" s="25"/>
      <c r="I848" s="25"/>
      <c r="J848" s="76">
        <v>46478</v>
      </c>
      <c r="K848" s="76">
        <v>46600</v>
      </c>
      <c r="L848" s="65">
        <f t="shared" si="44"/>
        <v>1</v>
      </c>
      <c r="M848" s="62"/>
      <c r="N848" s="62"/>
      <c r="O848" s="62"/>
      <c r="P848" s="62">
        <v>1</v>
      </c>
    </row>
    <row r="849" spans="2:16" outlineLevel="1" x14ac:dyDescent="0.25">
      <c r="B849" s="53" t="s">
        <v>1094</v>
      </c>
      <c r="C849" s="24" t="s">
        <v>23</v>
      </c>
      <c r="D849" s="25"/>
      <c r="E849" s="25"/>
      <c r="F849" s="25"/>
      <c r="G849" s="25">
        <v>697.37699999999995</v>
      </c>
      <c r="H849" s="25"/>
      <c r="I849" s="25"/>
      <c r="J849" s="76">
        <v>46478</v>
      </c>
      <c r="K849" s="76">
        <v>46600</v>
      </c>
      <c r="L849" s="65">
        <f t="shared" si="44"/>
        <v>1</v>
      </c>
      <c r="M849" s="62"/>
      <c r="N849" s="62"/>
      <c r="O849" s="62"/>
      <c r="P849" s="62">
        <v>1</v>
      </c>
    </row>
    <row r="850" spans="2:16" outlineLevel="1" x14ac:dyDescent="0.25">
      <c r="B850" s="53" t="s">
        <v>1095</v>
      </c>
      <c r="C850" s="24" t="s">
        <v>23</v>
      </c>
      <c r="D850" s="25"/>
      <c r="E850" s="25"/>
      <c r="F850" s="25"/>
      <c r="G850" s="25">
        <v>697.755</v>
      </c>
      <c r="H850" s="25"/>
      <c r="I850" s="25"/>
      <c r="J850" s="76">
        <v>46478</v>
      </c>
      <c r="K850" s="76">
        <v>46600</v>
      </c>
      <c r="L850" s="65">
        <f t="shared" si="44"/>
        <v>1</v>
      </c>
      <c r="M850" s="62"/>
      <c r="N850" s="62"/>
      <c r="O850" s="62"/>
      <c r="P850" s="62">
        <v>1</v>
      </c>
    </row>
    <row r="851" spans="2:16" outlineLevel="1" x14ac:dyDescent="0.25">
      <c r="B851" s="53" t="s">
        <v>1096</v>
      </c>
      <c r="C851" s="24" t="s">
        <v>23</v>
      </c>
      <c r="D851" s="25"/>
      <c r="E851" s="25"/>
      <c r="F851" s="25"/>
      <c r="G851" s="25">
        <v>698.40800000000002</v>
      </c>
      <c r="H851" s="25"/>
      <c r="I851" s="25"/>
      <c r="J851" s="76">
        <v>46478</v>
      </c>
      <c r="K851" s="76">
        <v>46600</v>
      </c>
      <c r="L851" s="65">
        <f t="shared" si="44"/>
        <v>1</v>
      </c>
      <c r="M851" s="62"/>
      <c r="N851" s="62"/>
      <c r="O851" s="62"/>
      <c r="P851" s="62">
        <v>1</v>
      </c>
    </row>
    <row r="852" spans="2:16" outlineLevel="1" x14ac:dyDescent="0.25">
      <c r="B852" s="53" t="s">
        <v>1097</v>
      </c>
      <c r="C852" s="24" t="s">
        <v>23</v>
      </c>
      <c r="D852" s="25"/>
      <c r="E852" s="25"/>
      <c r="F852" s="25"/>
      <c r="G852" s="25">
        <v>699.37400000000002</v>
      </c>
      <c r="H852" s="25"/>
      <c r="I852" s="25"/>
      <c r="J852" s="76">
        <v>46478</v>
      </c>
      <c r="K852" s="76">
        <v>46600</v>
      </c>
      <c r="L852" s="65">
        <f t="shared" si="44"/>
        <v>1</v>
      </c>
      <c r="M852" s="62"/>
      <c r="N852" s="62"/>
      <c r="O852" s="62"/>
      <c r="P852" s="62">
        <v>1</v>
      </c>
    </row>
    <row r="853" spans="2:16" outlineLevel="1" x14ac:dyDescent="0.25">
      <c r="B853" s="53" t="s">
        <v>1098</v>
      </c>
      <c r="C853" s="24" t="s">
        <v>23</v>
      </c>
      <c r="D853" s="25"/>
      <c r="E853" s="25"/>
      <c r="F853" s="25"/>
      <c r="G853" s="25">
        <v>699.84799999999996</v>
      </c>
      <c r="H853" s="25"/>
      <c r="I853" s="25"/>
      <c r="J853" s="76">
        <v>46478</v>
      </c>
      <c r="K853" s="76">
        <v>46600</v>
      </c>
      <c r="L853" s="65">
        <f t="shared" si="44"/>
        <v>1</v>
      </c>
      <c r="M853" s="62"/>
      <c r="N853" s="62"/>
      <c r="O853" s="62"/>
      <c r="P853" s="62">
        <v>1</v>
      </c>
    </row>
    <row r="854" spans="2:16" outlineLevel="1" x14ac:dyDescent="0.25">
      <c r="B854" s="53" t="s">
        <v>1099</v>
      </c>
      <c r="C854" s="24" t="s">
        <v>23</v>
      </c>
      <c r="D854" s="25"/>
      <c r="E854" s="25"/>
      <c r="F854" s="25"/>
      <c r="G854" s="25">
        <v>704.13900000000001</v>
      </c>
      <c r="H854" s="25"/>
      <c r="I854" s="25"/>
      <c r="J854" s="76">
        <v>46478</v>
      </c>
      <c r="K854" s="76">
        <v>46600</v>
      </c>
      <c r="L854" s="65">
        <f t="shared" si="44"/>
        <v>1</v>
      </c>
      <c r="M854" s="62"/>
      <c r="N854" s="62"/>
      <c r="O854" s="62"/>
      <c r="P854" s="62">
        <v>1</v>
      </c>
    </row>
    <row r="855" spans="2:16" outlineLevel="1" x14ac:dyDescent="0.25">
      <c r="B855" s="53" t="s">
        <v>1100</v>
      </c>
      <c r="C855" s="24" t="s">
        <v>23</v>
      </c>
      <c r="D855" s="25"/>
      <c r="E855" s="25"/>
      <c r="F855" s="25"/>
      <c r="G855" s="25">
        <v>706.18899999999996</v>
      </c>
      <c r="H855" s="25"/>
      <c r="I855" s="25"/>
      <c r="J855" s="76">
        <v>46478</v>
      </c>
      <c r="K855" s="76">
        <v>46600</v>
      </c>
      <c r="L855" s="65">
        <f t="shared" si="44"/>
        <v>1</v>
      </c>
      <c r="M855" s="62"/>
      <c r="N855" s="62"/>
      <c r="O855" s="62"/>
      <c r="P855" s="62">
        <v>1</v>
      </c>
    </row>
    <row r="856" spans="2:16" outlineLevel="1" x14ac:dyDescent="0.25">
      <c r="B856" s="53" t="s">
        <v>1101</v>
      </c>
      <c r="C856" s="24" t="s">
        <v>23</v>
      </c>
      <c r="D856" s="25"/>
      <c r="E856" s="25"/>
      <c r="F856" s="25"/>
      <c r="G856" s="25">
        <v>708.44299999999998</v>
      </c>
      <c r="H856" s="25"/>
      <c r="I856" s="25"/>
      <c r="J856" s="76">
        <v>46478</v>
      </c>
      <c r="K856" s="76">
        <v>46600</v>
      </c>
      <c r="L856" s="65">
        <f t="shared" si="44"/>
        <v>1</v>
      </c>
      <c r="M856" s="62"/>
      <c r="N856" s="62"/>
      <c r="O856" s="62"/>
      <c r="P856" s="62">
        <v>1</v>
      </c>
    </row>
    <row r="857" spans="2:16" outlineLevel="1" x14ac:dyDescent="0.25">
      <c r="B857" s="53" t="s">
        <v>1102</v>
      </c>
      <c r="C857" s="24" t="s">
        <v>23</v>
      </c>
      <c r="D857" s="25"/>
      <c r="E857" s="25"/>
      <c r="F857" s="25"/>
      <c r="G857" s="25">
        <v>709.35</v>
      </c>
      <c r="H857" s="25"/>
      <c r="I857" s="25"/>
      <c r="J857" s="76">
        <v>46478</v>
      </c>
      <c r="K857" s="76">
        <v>46600</v>
      </c>
      <c r="L857" s="65">
        <f t="shared" si="44"/>
        <v>1</v>
      </c>
      <c r="M857" s="62"/>
      <c r="N857" s="62"/>
      <c r="O857" s="62"/>
      <c r="P857" s="62">
        <v>1</v>
      </c>
    </row>
    <row r="858" spans="2:16" outlineLevel="1" x14ac:dyDescent="0.25">
      <c r="B858" s="53" t="s">
        <v>1103</v>
      </c>
      <c r="C858" s="24" t="s">
        <v>23</v>
      </c>
      <c r="D858" s="25"/>
      <c r="E858" s="25"/>
      <c r="F858" s="25"/>
      <c r="G858" s="25">
        <v>709.71500000000003</v>
      </c>
      <c r="H858" s="25"/>
      <c r="I858" s="25"/>
      <c r="J858" s="76">
        <v>46478</v>
      </c>
      <c r="K858" s="76">
        <v>46600</v>
      </c>
      <c r="L858" s="65">
        <f t="shared" si="44"/>
        <v>1</v>
      </c>
      <c r="M858" s="62"/>
      <c r="N858" s="62"/>
      <c r="O858" s="62"/>
      <c r="P858" s="62">
        <v>1</v>
      </c>
    </row>
    <row r="859" spans="2:16" outlineLevel="1" x14ac:dyDescent="0.25">
      <c r="B859" s="53" t="s">
        <v>1104</v>
      </c>
      <c r="C859" s="24" t="s">
        <v>23</v>
      </c>
      <c r="D859" s="25"/>
      <c r="E859" s="25"/>
      <c r="F859" s="25"/>
      <c r="G859" s="25">
        <v>710.61800000000005</v>
      </c>
      <c r="H859" s="25"/>
      <c r="I859" s="25"/>
      <c r="J859" s="76">
        <v>46478</v>
      </c>
      <c r="K859" s="76">
        <v>46600</v>
      </c>
      <c r="L859" s="65">
        <f t="shared" si="44"/>
        <v>1</v>
      </c>
      <c r="M859" s="62"/>
      <c r="N859" s="62"/>
      <c r="O859" s="62"/>
      <c r="P859" s="62">
        <v>1</v>
      </c>
    </row>
    <row r="860" spans="2:16" outlineLevel="1" x14ac:dyDescent="0.25">
      <c r="B860" s="53" t="s">
        <v>1105</v>
      </c>
      <c r="C860" s="24" t="s">
        <v>23</v>
      </c>
      <c r="D860" s="25"/>
      <c r="E860" s="25"/>
      <c r="F860" s="25"/>
      <c r="G860" s="25">
        <v>710.99</v>
      </c>
      <c r="H860" s="25"/>
      <c r="I860" s="25"/>
      <c r="J860" s="76">
        <v>46478</v>
      </c>
      <c r="K860" s="76">
        <v>46600</v>
      </c>
      <c r="L860" s="65">
        <f t="shared" si="44"/>
        <v>1</v>
      </c>
      <c r="M860" s="62"/>
      <c r="N860" s="62"/>
      <c r="O860" s="62"/>
      <c r="P860" s="62">
        <v>1</v>
      </c>
    </row>
    <row r="861" spans="2:16" outlineLevel="1" x14ac:dyDescent="0.25">
      <c r="B861" s="53" t="s">
        <v>1106</v>
      </c>
      <c r="C861" s="24" t="s">
        <v>23</v>
      </c>
      <c r="D861" s="25"/>
      <c r="E861" s="25"/>
      <c r="F861" s="25"/>
      <c r="G861" s="25">
        <v>711.61099999999999</v>
      </c>
      <c r="H861" s="25"/>
      <c r="I861" s="25"/>
      <c r="J861" s="76">
        <v>46478</v>
      </c>
      <c r="K861" s="76">
        <v>46600</v>
      </c>
      <c r="L861" s="65">
        <f t="shared" si="44"/>
        <v>1</v>
      </c>
      <c r="M861" s="62"/>
      <c r="N861" s="62"/>
      <c r="O861" s="62"/>
      <c r="P861" s="62">
        <v>1</v>
      </c>
    </row>
    <row r="862" spans="2:16" outlineLevel="1" x14ac:dyDescent="0.25">
      <c r="B862" s="53" t="s">
        <v>1107</v>
      </c>
      <c r="C862" s="24" t="s">
        <v>23</v>
      </c>
      <c r="D862" s="25"/>
      <c r="E862" s="25"/>
      <c r="F862" s="25"/>
      <c r="G862" s="25">
        <v>711.62</v>
      </c>
      <c r="H862" s="25"/>
      <c r="I862" s="25"/>
      <c r="J862" s="76">
        <v>46478</v>
      </c>
      <c r="K862" s="76">
        <v>46600</v>
      </c>
      <c r="L862" s="65">
        <f t="shared" si="44"/>
        <v>1</v>
      </c>
      <c r="M862" s="62"/>
      <c r="N862" s="62"/>
      <c r="O862" s="62"/>
      <c r="P862" s="62">
        <v>1</v>
      </c>
    </row>
    <row r="863" spans="2:16" outlineLevel="1" x14ac:dyDescent="0.25">
      <c r="B863" s="53" t="s">
        <v>1108</v>
      </c>
      <c r="C863" s="24" t="s">
        <v>23</v>
      </c>
      <c r="D863" s="25"/>
      <c r="E863" s="25"/>
      <c r="F863" s="25"/>
      <c r="G863" s="25">
        <v>712.66300000000001</v>
      </c>
      <c r="H863" s="25"/>
      <c r="I863" s="25"/>
      <c r="J863" s="76">
        <v>46478</v>
      </c>
      <c r="K863" s="76">
        <v>46600</v>
      </c>
      <c r="L863" s="65">
        <f t="shared" si="44"/>
        <v>1</v>
      </c>
      <c r="M863" s="62"/>
      <c r="N863" s="62"/>
      <c r="O863" s="62"/>
      <c r="P863" s="62">
        <v>1</v>
      </c>
    </row>
    <row r="864" spans="2:16" outlineLevel="1" x14ac:dyDescent="0.25">
      <c r="B864" s="53" t="s">
        <v>1109</v>
      </c>
      <c r="C864" s="24" t="s">
        <v>23</v>
      </c>
      <c r="D864" s="25"/>
      <c r="E864" s="25"/>
      <c r="F864" s="25"/>
      <c r="G864" s="25">
        <v>712.71</v>
      </c>
      <c r="H864" s="25"/>
      <c r="I864" s="25"/>
      <c r="J864" s="76">
        <v>46478</v>
      </c>
      <c r="K864" s="76">
        <v>46600</v>
      </c>
      <c r="L864" s="65">
        <f t="shared" si="44"/>
        <v>1</v>
      </c>
      <c r="M864" s="62"/>
      <c r="N864" s="62"/>
      <c r="O864" s="62"/>
      <c r="P864" s="62">
        <v>1</v>
      </c>
    </row>
    <row r="865" spans="2:16" outlineLevel="1" x14ac:dyDescent="0.25">
      <c r="B865" s="53" t="s">
        <v>1110</v>
      </c>
      <c r="C865" s="24" t="s">
        <v>23</v>
      </c>
      <c r="D865" s="25"/>
      <c r="E865" s="25"/>
      <c r="F865" s="25"/>
      <c r="G865" s="25">
        <v>713.13</v>
      </c>
      <c r="H865" s="25"/>
      <c r="I865" s="25"/>
      <c r="J865" s="76">
        <v>46478</v>
      </c>
      <c r="K865" s="76">
        <v>46600</v>
      </c>
      <c r="L865" s="65">
        <f t="shared" si="44"/>
        <v>1</v>
      </c>
      <c r="M865" s="62"/>
      <c r="N865" s="62"/>
      <c r="O865" s="62"/>
      <c r="P865" s="62">
        <v>1</v>
      </c>
    </row>
    <row r="866" spans="2:16" outlineLevel="1" x14ac:dyDescent="0.25">
      <c r="B866" s="53" t="s">
        <v>1111</v>
      </c>
      <c r="C866" s="24" t="s">
        <v>23</v>
      </c>
      <c r="D866" s="25"/>
      <c r="E866" s="25"/>
      <c r="F866" s="25"/>
      <c r="G866" s="25">
        <v>713.37</v>
      </c>
      <c r="H866" s="25"/>
      <c r="I866" s="25"/>
      <c r="J866" s="76">
        <v>46478</v>
      </c>
      <c r="K866" s="76">
        <v>46600</v>
      </c>
      <c r="L866" s="65">
        <f t="shared" si="44"/>
        <v>1</v>
      </c>
      <c r="M866" s="62"/>
      <c r="N866" s="62"/>
      <c r="O866" s="62"/>
      <c r="P866" s="62">
        <v>1</v>
      </c>
    </row>
    <row r="867" spans="2:16" outlineLevel="1" x14ac:dyDescent="0.25">
      <c r="B867" s="53" t="s">
        <v>1112</v>
      </c>
      <c r="C867" s="24" t="s">
        <v>23</v>
      </c>
      <c r="D867" s="25"/>
      <c r="E867" s="25"/>
      <c r="F867" s="25"/>
      <c r="G867" s="25">
        <v>714.40099999999995</v>
      </c>
      <c r="H867" s="25"/>
      <c r="I867" s="25"/>
      <c r="J867" s="76">
        <v>46478</v>
      </c>
      <c r="K867" s="76">
        <v>46600</v>
      </c>
      <c r="L867" s="65">
        <f t="shared" si="44"/>
        <v>1</v>
      </c>
      <c r="M867" s="62"/>
      <c r="N867" s="62"/>
      <c r="O867" s="62"/>
      <c r="P867" s="62">
        <v>1</v>
      </c>
    </row>
    <row r="868" spans="2:16" outlineLevel="1" x14ac:dyDescent="0.25">
      <c r="B868" s="53" t="s">
        <v>1113</v>
      </c>
      <c r="C868" s="24" t="s">
        <v>23</v>
      </c>
      <c r="D868" s="25"/>
      <c r="E868" s="25"/>
      <c r="F868" s="25"/>
      <c r="G868" s="25">
        <v>718.80399999999997</v>
      </c>
      <c r="H868" s="25"/>
      <c r="I868" s="25"/>
      <c r="J868" s="76">
        <v>46478</v>
      </c>
      <c r="K868" s="76">
        <v>46600</v>
      </c>
      <c r="L868" s="65">
        <f t="shared" si="44"/>
        <v>1</v>
      </c>
      <c r="M868" s="62"/>
      <c r="N868" s="62"/>
      <c r="O868" s="62"/>
      <c r="P868" s="62">
        <v>1</v>
      </c>
    </row>
    <row r="869" spans="2:16" outlineLevel="1" x14ac:dyDescent="0.25">
      <c r="B869" s="53" t="s">
        <v>1114</v>
      </c>
      <c r="C869" s="24" t="s">
        <v>23</v>
      </c>
      <c r="D869" s="25"/>
      <c r="E869" s="25"/>
      <c r="F869" s="25"/>
      <c r="G869" s="25">
        <v>720.32899999999995</v>
      </c>
      <c r="H869" s="25"/>
      <c r="I869" s="25"/>
      <c r="J869" s="76">
        <v>46478</v>
      </c>
      <c r="K869" s="76">
        <v>46600</v>
      </c>
      <c r="L869" s="65">
        <f t="shared" si="44"/>
        <v>1</v>
      </c>
      <c r="M869" s="62"/>
      <c r="N869" s="62"/>
      <c r="O869" s="62"/>
      <c r="P869" s="62">
        <v>1</v>
      </c>
    </row>
    <row r="870" spans="2:16" outlineLevel="1" x14ac:dyDescent="0.25">
      <c r="B870" s="53" t="s">
        <v>1115</v>
      </c>
      <c r="C870" s="24" t="s">
        <v>23</v>
      </c>
      <c r="D870" s="25"/>
      <c r="E870" s="25"/>
      <c r="F870" s="25"/>
      <c r="G870" s="25">
        <v>721.45100000000002</v>
      </c>
      <c r="H870" s="25"/>
      <c r="I870" s="25"/>
      <c r="J870" s="76">
        <v>46478</v>
      </c>
      <c r="K870" s="76">
        <v>46600</v>
      </c>
      <c r="L870" s="65">
        <f t="shared" si="44"/>
        <v>1</v>
      </c>
      <c r="M870" s="62"/>
      <c r="N870" s="62"/>
      <c r="O870" s="62"/>
      <c r="P870" s="62">
        <v>1</v>
      </c>
    </row>
    <row r="871" spans="2:16" outlineLevel="1" x14ac:dyDescent="0.25">
      <c r="B871" s="53" t="s">
        <v>1116</v>
      </c>
      <c r="C871" s="24" t="s">
        <v>23</v>
      </c>
      <c r="D871" s="25"/>
      <c r="E871" s="25"/>
      <c r="F871" s="25"/>
      <c r="G871" s="25">
        <v>722.09699999999998</v>
      </c>
      <c r="H871" s="25"/>
      <c r="I871" s="25"/>
      <c r="J871" s="76">
        <v>46478</v>
      </c>
      <c r="K871" s="76">
        <v>46600</v>
      </c>
      <c r="L871" s="65">
        <f t="shared" si="44"/>
        <v>1</v>
      </c>
      <c r="M871" s="62"/>
      <c r="N871" s="62"/>
      <c r="O871" s="62"/>
      <c r="P871" s="62">
        <v>1</v>
      </c>
    </row>
    <row r="872" spans="2:16" outlineLevel="1" x14ac:dyDescent="0.25">
      <c r="B872" s="53" t="s">
        <v>1117</v>
      </c>
      <c r="C872" s="24" t="s">
        <v>23</v>
      </c>
      <c r="D872" s="25"/>
      <c r="E872" s="25"/>
      <c r="F872" s="25"/>
      <c r="G872" s="25">
        <v>722.697</v>
      </c>
      <c r="H872" s="25"/>
      <c r="I872" s="25"/>
      <c r="J872" s="76">
        <v>46478</v>
      </c>
      <c r="K872" s="76">
        <v>46600</v>
      </c>
      <c r="L872" s="65">
        <f t="shared" si="44"/>
        <v>1</v>
      </c>
      <c r="M872" s="62"/>
      <c r="N872" s="62"/>
      <c r="O872" s="62"/>
      <c r="P872" s="62">
        <v>1</v>
      </c>
    </row>
    <row r="873" spans="2:16" outlineLevel="1" x14ac:dyDescent="0.25">
      <c r="B873" s="53" t="s">
        <v>1118</v>
      </c>
      <c r="C873" s="24" t="s">
        <v>23</v>
      </c>
      <c r="D873" s="25"/>
      <c r="E873" s="25"/>
      <c r="F873" s="25"/>
      <c r="G873" s="25">
        <v>723.28499999999997</v>
      </c>
      <c r="H873" s="25"/>
      <c r="I873" s="25"/>
      <c r="J873" s="76">
        <v>46478</v>
      </c>
      <c r="K873" s="76">
        <v>46600</v>
      </c>
      <c r="L873" s="65">
        <f t="shared" si="44"/>
        <v>1</v>
      </c>
      <c r="M873" s="62"/>
      <c r="N873" s="62"/>
      <c r="O873" s="62"/>
      <c r="P873" s="62">
        <v>1</v>
      </c>
    </row>
    <row r="874" spans="2:16" outlineLevel="1" x14ac:dyDescent="0.25">
      <c r="B874" s="53" t="s">
        <v>1119</v>
      </c>
      <c r="C874" s="24" t="s">
        <v>23</v>
      </c>
      <c r="D874" s="25"/>
      <c r="E874" s="25"/>
      <c r="F874" s="25"/>
      <c r="G874" s="25">
        <v>724.92399999999998</v>
      </c>
      <c r="H874" s="25"/>
      <c r="I874" s="25"/>
      <c r="J874" s="76">
        <v>46478</v>
      </c>
      <c r="K874" s="76">
        <v>46600</v>
      </c>
      <c r="L874" s="65">
        <f t="shared" ref="L874:L937" si="45">SUM(M874:P874)</f>
        <v>1</v>
      </c>
      <c r="M874" s="62"/>
      <c r="N874" s="62"/>
      <c r="O874" s="62"/>
      <c r="P874" s="62">
        <v>1</v>
      </c>
    </row>
    <row r="875" spans="2:16" outlineLevel="1" x14ac:dyDescent="0.25">
      <c r="B875" s="53" t="s">
        <v>1120</v>
      </c>
      <c r="C875" s="24" t="s">
        <v>23</v>
      </c>
      <c r="D875" s="25"/>
      <c r="E875" s="25"/>
      <c r="F875" s="25"/>
      <c r="G875" s="25">
        <v>725.58600000000001</v>
      </c>
      <c r="H875" s="25"/>
      <c r="I875" s="25"/>
      <c r="J875" s="76">
        <v>46478</v>
      </c>
      <c r="K875" s="76">
        <v>46600</v>
      </c>
      <c r="L875" s="65">
        <f t="shared" si="45"/>
        <v>1</v>
      </c>
      <c r="M875" s="62"/>
      <c r="N875" s="62"/>
      <c r="O875" s="62"/>
      <c r="P875" s="62">
        <v>1</v>
      </c>
    </row>
    <row r="876" spans="2:16" outlineLevel="1" x14ac:dyDescent="0.25">
      <c r="B876" s="53" t="s">
        <v>1121</v>
      </c>
      <c r="C876" s="24" t="s">
        <v>23</v>
      </c>
      <c r="D876" s="25"/>
      <c r="E876" s="25"/>
      <c r="F876" s="25"/>
      <c r="G876" s="25">
        <v>728.04300000000001</v>
      </c>
      <c r="H876" s="25"/>
      <c r="I876" s="25"/>
      <c r="J876" s="76">
        <v>46478</v>
      </c>
      <c r="K876" s="76">
        <v>46600</v>
      </c>
      <c r="L876" s="65">
        <f t="shared" si="45"/>
        <v>1</v>
      </c>
      <c r="M876" s="62"/>
      <c r="N876" s="62"/>
      <c r="O876" s="62"/>
      <c r="P876" s="62">
        <v>1</v>
      </c>
    </row>
    <row r="877" spans="2:16" outlineLevel="1" x14ac:dyDescent="0.25">
      <c r="B877" s="53" t="s">
        <v>1122</v>
      </c>
      <c r="C877" s="24" t="s">
        <v>23</v>
      </c>
      <c r="D877" s="25"/>
      <c r="E877" s="25"/>
      <c r="F877" s="25"/>
      <c r="G877" s="25">
        <v>728.41099999999994</v>
      </c>
      <c r="H877" s="25"/>
      <c r="I877" s="25"/>
      <c r="J877" s="76">
        <v>46478</v>
      </c>
      <c r="K877" s="76">
        <v>46600</v>
      </c>
      <c r="L877" s="65">
        <f t="shared" si="45"/>
        <v>1</v>
      </c>
      <c r="M877" s="62"/>
      <c r="N877" s="62"/>
      <c r="O877" s="62"/>
      <c r="P877" s="62">
        <v>1</v>
      </c>
    </row>
    <row r="878" spans="2:16" outlineLevel="1" x14ac:dyDescent="0.25">
      <c r="B878" s="53" t="s">
        <v>1123</v>
      </c>
      <c r="C878" s="24" t="s">
        <v>23</v>
      </c>
      <c r="D878" s="25"/>
      <c r="E878" s="25"/>
      <c r="F878" s="25"/>
      <c r="G878" s="25">
        <v>729.90700000000004</v>
      </c>
      <c r="H878" s="25"/>
      <c r="I878" s="25"/>
      <c r="J878" s="76">
        <v>46478</v>
      </c>
      <c r="K878" s="76">
        <v>46600</v>
      </c>
      <c r="L878" s="65">
        <f t="shared" si="45"/>
        <v>1</v>
      </c>
      <c r="M878" s="62"/>
      <c r="N878" s="62"/>
      <c r="O878" s="62"/>
      <c r="P878" s="62">
        <v>1</v>
      </c>
    </row>
    <row r="879" spans="2:16" outlineLevel="1" x14ac:dyDescent="0.25">
      <c r="B879" s="53" t="s">
        <v>1124</v>
      </c>
      <c r="C879" s="24" t="s">
        <v>23</v>
      </c>
      <c r="D879" s="25"/>
      <c r="E879" s="25"/>
      <c r="F879" s="25"/>
      <c r="G879" s="25">
        <v>730.63</v>
      </c>
      <c r="H879" s="25"/>
      <c r="I879" s="25"/>
      <c r="J879" s="76">
        <v>46478</v>
      </c>
      <c r="K879" s="76">
        <v>46600</v>
      </c>
      <c r="L879" s="65">
        <f t="shared" si="45"/>
        <v>1</v>
      </c>
      <c r="M879" s="62"/>
      <c r="N879" s="62"/>
      <c r="O879" s="62"/>
      <c r="P879" s="62">
        <v>1</v>
      </c>
    </row>
    <row r="880" spans="2:16" outlineLevel="1" x14ac:dyDescent="0.25">
      <c r="B880" s="53" t="s">
        <v>1125</v>
      </c>
      <c r="C880" s="24" t="s">
        <v>23</v>
      </c>
      <c r="D880" s="25"/>
      <c r="E880" s="25"/>
      <c r="F880" s="25"/>
      <c r="G880" s="25">
        <v>730.98199999999997</v>
      </c>
      <c r="H880" s="25"/>
      <c r="I880" s="25"/>
      <c r="J880" s="76">
        <v>46478</v>
      </c>
      <c r="K880" s="76">
        <v>46600</v>
      </c>
      <c r="L880" s="65">
        <f t="shared" si="45"/>
        <v>1</v>
      </c>
      <c r="M880" s="62"/>
      <c r="N880" s="62"/>
      <c r="O880" s="62"/>
      <c r="P880" s="62">
        <v>1</v>
      </c>
    </row>
    <row r="881" spans="2:16" outlineLevel="1" x14ac:dyDescent="0.25">
      <c r="B881" s="53" t="s">
        <v>1126</v>
      </c>
      <c r="C881" s="24" t="s">
        <v>23</v>
      </c>
      <c r="D881" s="25"/>
      <c r="E881" s="25"/>
      <c r="F881" s="25"/>
      <c r="G881" s="25">
        <v>732.57899999999995</v>
      </c>
      <c r="H881" s="25"/>
      <c r="I881" s="25"/>
      <c r="J881" s="76">
        <v>46478</v>
      </c>
      <c r="K881" s="76">
        <v>46600</v>
      </c>
      <c r="L881" s="65">
        <f t="shared" si="45"/>
        <v>1</v>
      </c>
      <c r="M881" s="62"/>
      <c r="N881" s="62"/>
      <c r="O881" s="62"/>
      <c r="P881" s="62">
        <v>1</v>
      </c>
    </row>
    <row r="882" spans="2:16" outlineLevel="1" x14ac:dyDescent="0.25">
      <c r="B882" s="53" t="s">
        <v>1127</v>
      </c>
      <c r="C882" s="24" t="s">
        <v>23</v>
      </c>
      <c r="D882" s="25"/>
      <c r="E882" s="25"/>
      <c r="F882" s="25"/>
      <c r="G882" s="25">
        <v>734.71100000000001</v>
      </c>
      <c r="H882" s="25"/>
      <c r="I882" s="25"/>
      <c r="J882" s="76">
        <v>46478</v>
      </c>
      <c r="K882" s="76">
        <v>46600</v>
      </c>
      <c r="L882" s="65">
        <f t="shared" si="45"/>
        <v>1</v>
      </c>
      <c r="M882" s="62"/>
      <c r="N882" s="62"/>
      <c r="O882" s="62"/>
      <c r="P882" s="62">
        <v>1</v>
      </c>
    </row>
    <row r="883" spans="2:16" outlineLevel="1" x14ac:dyDescent="0.25">
      <c r="B883" s="53" t="s">
        <v>1128</v>
      </c>
      <c r="C883" s="24" t="s">
        <v>23</v>
      </c>
      <c r="D883" s="25"/>
      <c r="E883" s="25"/>
      <c r="F883" s="25"/>
      <c r="G883" s="25">
        <v>735.03300000000002</v>
      </c>
      <c r="H883" s="25"/>
      <c r="I883" s="25"/>
      <c r="J883" s="76">
        <v>46478</v>
      </c>
      <c r="K883" s="76">
        <v>46600</v>
      </c>
      <c r="L883" s="65">
        <f t="shared" si="45"/>
        <v>1</v>
      </c>
      <c r="M883" s="62"/>
      <c r="N883" s="62"/>
      <c r="O883" s="62"/>
      <c r="P883" s="62">
        <v>1</v>
      </c>
    </row>
    <row r="884" spans="2:16" outlineLevel="1" x14ac:dyDescent="0.25">
      <c r="B884" s="53" t="s">
        <v>1129</v>
      </c>
      <c r="C884" s="24" t="s">
        <v>23</v>
      </c>
      <c r="D884" s="25"/>
      <c r="E884" s="25"/>
      <c r="F884" s="25"/>
      <c r="G884" s="25">
        <v>735.53099999999995</v>
      </c>
      <c r="H884" s="25"/>
      <c r="I884" s="25"/>
      <c r="J884" s="76">
        <v>46478</v>
      </c>
      <c r="K884" s="76">
        <v>46600</v>
      </c>
      <c r="L884" s="65">
        <f t="shared" si="45"/>
        <v>1</v>
      </c>
      <c r="M884" s="62"/>
      <c r="N884" s="62"/>
      <c r="O884" s="62"/>
      <c r="P884" s="62">
        <v>1</v>
      </c>
    </row>
    <row r="885" spans="2:16" outlineLevel="1" x14ac:dyDescent="0.25">
      <c r="B885" s="53" t="s">
        <v>1130</v>
      </c>
      <c r="C885" s="24" t="s">
        <v>23</v>
      </c>
      <c r="D885" s="25"/>
      <c r="E885" s="25"/>
      <c r="F885" s="25"/>
      <c r="G885" s="25">
        <v>736.16800000000001</v>
      </c>
      <c r="H885" s="25"/>
      <c r="I885" s="25"/>
      <c r="J885" s="76">
        <v>46478</v>
      </c>
      <c r="K885" s="76">
        <v>46600</v>
      </c>
      <c r="L885" s="65">
        <f t="shared" si="45"/>
        <v>1</v>
      </c>
      <c r="M885" s="62"/>
      <c r="N885" s="62"/>
      <c r="O885" s="62"/>
      <c r="P885" s="62">
        <v>1</v>
      </c>
    </row>
    <row r="886" spans="2:16" outlineLevel="1" x14ac:dyDescent="0.25">
      <c r="B886" s="53" t="s">
        <v>1131</v>
      </c>
      <c r="C886" s="24" t="s">
        <v>23</v>
      </c>
      <c r="D886" s="25"/>
      <c r="E886" s="25"/>
      <c r="F886" s="25"/>
      <c r="G886" s="25">
        <v>736.72299999999996</v>
      </c>
      <c r="H886" s="25"/>
      <c r="I886" s="25"/>
      <c r="J886" s="76">
        <v>46478</v>
      </c>
      <c r="K886" s="76">
        <v>46600</v>
      </c>
      <c r="L886" s="65">
        <f t="shared" si="45"/>
        <v>1</v>
      </c>
      <c r="M886" s="62"/>
      <c r="N886" s="62"/>
      <c r="O886" s="62"/>
      <c r="P886" s="62">
        <v>1</v>
      </c>
    </row>
    <row r="887" spans="2:16" outlineLevel="1" x14ac:dyDescent="0.25">
      <c r="B887" s="53" t="s">
        <v>1132</v>
      </c>
      <c r="C887" s="24" t="s">
        <v>23</v>
      </c>
      <c r="D887" s="25"/>
      <c r="E887" s="25"/>
      <c r="F887" s="25"/>
      <c r="G887" s="25">
        <v>737.78899999999999</v>
      </c>
      <c r="H887" s="25"/>
      <c r="I887" s="25"/>
      <c r="J887" s="76">
        <v>46478</v>
      </c>
      <c r="K887" s="76">
        <v>46600</v>
      </c>
      <c r="L887" s="65">
        <f t="shared" si="45"/>
        <v>1</v>
      </c>
      <c r="M887" s="62"/>
      <c r="N887" s="62"/>
      <c r="O887" s="62"/>
      <c r="P887" s="62">
        <v>1</v>
      </c>
    </row>
    <row r="888" spans="2:16" outlineLevel="1" x14ac:dyDescent="0.25">
      <c r="B888" s="53" t="s">
        <v>1133</v>
      </c>
      <c r="C888" s="24" t="s">
        <v>23</v>
      </c>
      <c r="D888" s="25"/>
      <c r="E888" s="25"/>
      <c r="F888" s="25"/>
      <c r="G888" s="25">
        <v>739.89700000000005</v>
      </c>
      <c r="H888" s="25"/>
      <c r="I888" s="25"/>
      <c r="J888" s="76">
        <v>46478</v>
      </c>
      <c r="K888" s="76">
        <v>46600</v>
      </c>
      <c r="L888" s="65">
        <f t="shared" si="45"/>
        <v>1</v>
      </c>
      <c r="M888" s="62"/>
      <c r="N888" s="62"/>
      <c r="O888" s="62"/>
      <c r="P888" s="62">
        <v>1</v>
      </c>
    </row>
    <row r="889" spans="2:16" outlineLevel="1" x14ac:dyDescent="0.25">
      <c r="B889" s="53" t="s">
        <v>1134</v>
      </c>
      <c r="C889" s="24" t="s">
        <v>23</v>
      </c>
      <c r="D889" s="25"/>
      <c r="E889" s="25"/>
      <c r="F889" s="25"/>
      <c r="G889" s="25">
        <v>741.13900000000001</v>
      </c>
      <c r="H889" s="25"/>
      <c r="I889" s="25"/>
      <c r="J889" s="76">
        <v>46478</v>
      </c>
      <c r="K889" s="76">
        <v>46600</v>
      </c>
      <c r="L889" s="65">
        <f t="shared" si="45"/>
        <v>1</v>
      </c>
      <c r="M889" s="62"/>
      <c r="N889" s="62"/>
      <c r="O889" s="62"/>
      <c r="P889" s="62">
        <v>1</v>
      </c>
    </row>
    <row r="890" spans="2:16" outlineLevel="1" x14ac:dyDescent="0.25">
      <c r="B890" s="53" t="s">
        <v>1135</v>
      </c>
      <c r="C890" s="24" t="s">
        <v>23</v>
      </c>
      <c r="D890" s="25"/>
      <c r="E890" s="25"/>
      <c r="F890" s="25"/>
      <c r="G890" s="25">
        <v>741.72400000000005</v>
      </c>
      <c r="H890" s="25"/>
      <c r="I890" s="25"/>
      <c r="J890" s="76">
        <v>46478</v>
      </c>
      <c r="K890" s="76">
        <v>46600</v>
      </c>
      <c r="L890" s="65">
        <f t="shared" si="45"/>
        <v>1</v>
      </c>
      <c r="M890" s="62"/>
      <c r="N890" s="62"/>
      <c r="O890" s="62"/>
      <c r="P890" s="62">
        <v>1</v>
      </c>
    </row>
    <row r="891" spans="2:16" outlineLevel="1" x14ac:dyDescent="0.25">
      <c r="B891" s="53" t="s">
        <v>1136</v>
      </c>
      <c r="C891" s="24" t="s">
        <v>23</v>
      </c>
      <c r="D891" s="25"/>
      <c r="E891" s="25"/>
      <c r="F891" s="25"/>
      <c r="G891" s="25">
        <v>741.87199999999996</v>
      </c>
      <c r="H891" s="25"/>
      <c r="I891" s="25"/>
      <c r="J891" s="76">
        <v>46478</v>
      </c>
      <c r="K891" s="76">
        <v>46600</v>
      </c>
      <c r="L891" s="65">
        <f t="shared" si="45"/>
        <v>1</v>
      </c>
      <c r="M891" s="62"/>
      <c r="N891" s="62"/>
      <c r="O891" s="62"/>
      <c r="P891" s="62">
        <v>1</v>
      </c>
    </row>
    <row r="892" spans="2:16" outlineLevel="1" x14ac:dyDescent="0.25">
      <c r="B892" s="53" t="s">
        <v>1137</v>
      </c>
      <c r="C892" s="24" t="s">
        <v>23</v>
      </c>
      <c r="D892" s="25"/>
      <c r="E892" s="25"/>
      <c r="F892" s="25"/>
      <c r="G892" s="25">
        <v>742.45100000000002</v>
      </c>
      <c r="H892" s="25"/>
      <c r="I892" s="25"/>
      <c r="J892" s="76">
        <v>46478</v>
      </c>
      <c r="K892" s="76">
        <v>46600</v>
      </c>
      <c r="L892" s="65">
        <f t="shared" si="45"/>
        <v>1</v>
      </c>
      <c r="M892" s="62"/>
      <c r="N892" s="62"/>
      <c r="O892" s="62"/>
      <c r="P892" s="62">
        <v>1</v>
      </c>
    </row>
    <row r="893" spans="2:16" outlineLevel="1" x14ac:dyDescent="0.25">
      <c r="B893" s="53" t="s">
        <v>1138</v>
      </c>
      <c r="C893" s="24" t="s">
        <v>23</v>
      </c>
      <c r="D893" s="25"/>
      <c r="E893" s="25"/>
      <c r="F893" s="25"/>
      <c r="G893" s="25">
        <v>742.51499999999999</v>
      </c>
      <c r="H893" s="25"/>
      <c r="I893" s="25"/>
      <c r="J893" s="76">
        <v>46478</v>
      </c>
      <c r="K893" s="76">
        <v>46600</v>
      </c>
      <c r="L893" s="65">
        <f t="shared" si="45"/>
        <v>1</v>
      </c>
      <c r="M893" s="62"/>
      <c r="N893" s="62"/>
      <c r="O893" s="62"/>
      <c r="P893" s="62">
        <v>1</v>
      </c>
    </row>
    <row r="894" spans="2:16" outlineLevel="1" x14ac:dyDescent="0.25">
      <c r="B894" s="53" t="s">
        <v>1139</v>
      </c>
      <c r="C894" s="24" t="s">
        <v>23</v>
      </c>
      <c r="D894" s="25"/>
      <c r="E894" s="25"/>
      <c r="F894" s="25"/>
      <c r="G894" s="25">
        <v>742.86500000000001</v>
      </c>
      <c r="H894" s="25"/>
      <c r="I894" s="25"/>
      <c r="J894" s="76">
        <v>46478</v>
      </c>
      <c r="K894" s="76">
        <v>46600</v>
      </c>
      <c r="L894" s="65">
        <f t="shared" si="45"/>
        <v>1</v>
      </c>
      <c r="M894" s="62"/>
      <c r="N894" s="62"/>
      <c r="O894" s="62"/>
      <c r="P894" s="62">
        <v>1</v>
      </c>
    </row>
    <row r="895" spans="2:16" outlineLevel="1" x14ac:dyDescent="0.25">
      <c r="B895" s="53" t="s">
        <v>1140</v>
      </c>
      <c r="C895" s="24" t="s">
        <v>23</v>
      </c>
      <c r="D895" s="25"/>
      <c r="E895" s="25"/>
      <c r="F895" s="25"/>
      <c r="G895" s="25">
        <v>742.99300000000005</v>
      </c>
      <c r="H895" s="25"/>
      <c r="I895" s="25"/>
      <c r="J895" s="76">
        <v>46478</v>
      </c>
      <c r="K895" s="76">
        <v>46600</v>
      </c>
      <c r="L895" s="65">
        <f t="shared" si="45"/>
        <v>1</v>
      </c>
      <c r="M895" s="62"/>
      <c r="N895" s="62"/>
      <c r="O895" s="62"/>
      <c r="P895" s="62">
        <v>1</v>
      </c>
    </row>
    <row r="896" spans="2:16" outlineLevel="1" x14ac:dyDescent="0.25">
      <c r="B896" s="53" t="s">
        <v>1141</v>
      </c>
      <c r="C896" s="24" t="s">
        <v>23</v>
      </c>
      <c r="D896" s="25"/>
      <c r="E896" s="25"/>
      <c r="F896" s="25"/>
      <c r="G896" s="25">
        <v>745.68899999999996</v>
      </c>
      <c r="H896" s="25"/>
      <c r="I896" s="25"/>
      <c r="J896" s="76">
        <v>46478</v>
      </c>
      <c r="K896" s="76">
        <v>46600</v>
      </c>
      <c r="L896" s="65">
        <f t="shared" si="45"/>
        <v>1</v>
      </c>
      <c r="M896" s="62"/>
      <c r="N896" s="62"/>
      <c r="O896" s="62"/>
      <c r="P896" s="62">
        <v>1</v>
      </c>
    </row>
    <row r="897" spans="2:16" outlineLevel="1" x14ac:dyDescent="0.25">
      <c r="B897" s="53" t="s">
        <v>1142</v>
      </c>
      <c r="C897" s="24" t="s">
        <v>23</v>
      </c>
      <c r="D897" s="25"/>
      <c r="E897" s="25"/>
      <c r="F897" s="25"/>
      <c r="G897" s="25">
        <v>746.125</v>
      </c>
      <c r="H897" s="25"/>
      <c r="I897" s="25"/>
      <c r="J897" s="76">
        <v>46478</v>
      </c>
      <c r="K897" s="76">
        <v>46600</v>
      </c>
      <c r="L897" s="65">
        <f t="shared" si="45"/>
        <v>1</v>
      </c>
      <c r="M897" s="62"/>
      <c r="N897" s="62"/>
      <c r="O897" s="62"/>
      <c r="P897" s="62">
        <v>1</v>
      </c>
    </row>
    <row r="898" spans="2:16" outlineLevel="1" x14ac:dyDescent="0.25">
      <c r="B898" s="53" t="s">
        <v>1143</v>
      </c>
      <c r="C898" s="24" t="s">
        <v>23</v>
      </c>
      <c r="D898" s="25"/>
      <c r="E898" s="25"/>
      <c r="F898" s="25"/>
      <c r="G898" s="25">
        <v>746.90300000000002</v>
      </c>
      <c r="H898" s="25"/>
      <c r="I898" s="25"/>
      <c r="J898" s="76">
        <v>46478</v>
      </c>
      <c r="K898" s="76">
        <v>46600</v>
      </c>
      <c r="L898" s="65">
        <f t="shared" si="45"/>
        <v>1</v>
      </c>
      <c r="M898" s="62"/>
      <c r="N898" s="62"/>
      <c r="O898" s="62"/>
      <c r="P898" s="62">
        <v>1</v>
      </c>
    </row>
    <row r="899" spans="2:16" outlineLevel="1" x14ac:dyDescent="0.25">
      <c r="B899" s="53" t="s">
        <v>1144</v>
      </c>
      <c r="C899" s="24" t="s">
        <v>23</v>
      </c>
      <c r="D899" s="25"/>
      <c r="E899" s="25"/>
      <c r="F899" s="25"/>
      <c r="G899" s="25">
        <v>748.63900000000001</v>
      </c>
      <c r="H899" s="25"/>
      <c r="I899" s="25"/>
      <c r="J899" s="76">
        <v>46478</v>
      </c>
      <c r="K899" s="76">
        <v>46600</v>
      </c>
      <c r="L899" s="65">
        <f t="shared" si="45"/>
        <v>1</v>
      </c>
      <c r="M899" s="62"/>
      <c r="N899" s="62"/>
      <c r="O899" s="62"/>
      <c r="P899" s="62">
        <v>1</v>
      </c>
    </row>
    <row r="900" spans="2:16" outlineLevel="1" x14ac:dyDescent="0.25">
      <c r="B900" s="53" t="s">
        <v>1145</v>
      </c>
      <c r="C900" s="24" t="s">
        <v>23</v>
      </c>
      <c r="D900" s="25"/>
      <c r="E900" s="25"/>
      <c r="F900" s="25"/>
      <c r="G900" s="25">
        <v>749.98</v>
      </c>
      <c r="H900" s="25"/>
      <c r="I900" s="25"/>
      <c r="J900" s="76">
        <v>46478</v>
      </c>
      <c r="K900" s="76">
        <v>46600</v>
      </c>
      <c r="L900" s="65">
        <f t="shared" si="45"/>
        <v>1</v>
      </c>
      <c r="M900" s="62"/>
      <c r="N900" s="62"/>
      <c r="O900" s="62"/>
      <c r="P900" s="62">
        <v>1</v>
      </c>
    </row>
    <row r="901" spans="2:16" outlineLevel="1" x14ac:dyDescent="0.25">
      <c r="B901" s="53" t="s">
        <v>1146</v>
      </c>
      <c r="C901" s="24" t="s">
        <v>23</v>
      </c>
      <c r="D901" s="25"/>
      <c r="E901" s="25"/>
      <c r="F901" s="25"/>
      <c r="G901" s="25">
        <v>750.17</v>
      </c>
      <c r="H901" s="25"/>
      <c r="I901" s="25"/>
      <c r="J901" s="76">
        <v>46478</v>
      </c>
      <c r="K901" s="76">
        <v>46600</v>
      </c>
      <c r="L901" s="65">
        <f t="shared" si="45"/>
        <v>1</v>
      </c>
      <c r="M901" s="62"/>
      <c r="N901" s="62"/>
      <c r="O901" s="62"/>
      <c r="P901" s="62">
        <v>1</v>
      </c>
    </row>
    <row r="902" spans="2:16" outlineLevel="1" x14ac:dyDescent="0.25">
      <c r="B902" s="53" t="s">
        <v>1147</v>
      </c>
      <c r="C902" s="24" t="s">
        <v>23</v>
      </c>
      <c r="D902" s="25"/>
      <c r="E902" s="25"/>
      <c r="F902" s="25"/>
      <c r="G902" s="25">
        <v>751.43200000000002</v>
      </c>
      <c r="H902" s="25"/>
      <c r="I902" s="25"/>
      <c r="J902" s="76">
        <v>46478</v>
      </c>
      <c r="K902" s="76">
        <v>46600</v>
      </c>
      <c r="L902" s="65">
        <f t="shared" si="45"/>
        <v>1</v>
      </c>
      <c r="M902" s="62"/>
      <c r="N902" s="62"/>
      <c r="O902" s="62"/>
      <c r="P902" s="62">
        <v>1</v>
      </c>
    </row>
    <row r="903" spans="2:16" outlineLevel="1" x14ac:dyDescent="0.25">
      <c r="B903" s="53" t="s">
        <v>1148</v>
      </c>
      <c r="C903" s="24" t="s">
        <v>23</v>
      </c>
      <c r="D903" s="25"/>
      <c r="E903" s="25"/>
      <c r="F903" s="25"/>
      <c r="G903" s="25">
        <v>755.09</v>
      </c>
      <c r="H903" s="25"/>
      <c r="I903" s="25"/>
      <c r="J903" s="76">
        <v>46478</v>
      </c>
      <c r="K903" s="76">
        <v>46600</v>
      </c>
      <c r="L903" s="65">
        <f t="shared" si="45"/>
        <v>1</v>
      </c>
      <c r="M903" s="62"/>
      <c r="N903" s="62"/>
      <c r="O903" s="62"/>
      <c r="P903" s="62">
        <v>1</v>
      </c>
    </row>
    <row r="904" spans="2:16" outlineLevel="1" x14ac:dyDescent="0.25">
      <c r="B904" s="53" t="s">
        <v>1149</v>
      </c>
      <c r="C904" s="24" t="s">
        <v>23</v>
      </c>
      <c r="D904" s="25"/>
      <c r="E904" s="25"/>
      <c r="F904" s="25"/>
      <c r="G904" s="25">
        <v>755.41700000000003</v>
      </c>
      <c r="H904" s="25"/>
      <c r="I904" s="25"/>
      <c r="J904" s="76">
        <v>46478</v>
      </c>
      <c r="K904" s="76">
        <v>46600</v>
      </c>
      <c r="L904" s="65">
        <f t="shared" si="45"/>
        <v>1</v>
      </c>
      <c r="M904" s="62"/>
      <c r="N904" s="62"/>
      <c r="O904" s="62"/>
      <c r="P904" s="62">
        <v>1</v>
      </c>
    </row>
    <row r="905" spans="2:16" outlineLevel="1" x14ac:dyDescent="0.25">
      <c r="B905" s="53" t="s">
        <v>1150</v>
      </c>
      <c r="C905" s="24" t="s">
        <v>23</v>
      </c>
      <c r="D905" s="25"/>
      <c r="E905" s="25"/>
      <c r="F905" s="25"/>
      <c r="G905" s="25">
        <v>755.55899999999997</v>
      </c>
      <c r="H905" s="25"/>
      <c r="I905" s="25"/>
      <c r="J905" s="76">
        <v>46478</v>
      </c>
      <c r="K905" s="76">
        <v>46600</v>
      </c>
      <c r="L905" s="65">
        <f t="shared" si="45"/>
        <v>1</v>
      </c>
      <c r="M905" s="62"/>
      <c r="N905" s="62"/>
      <c r="O905" s="62"/>
      <c r="P905" s="62">
        <v>1</v>
      </c>
    </row>
    <row r="906" spans="2:16" outlineLevel="1" x14ac:dyDescent="0.25">
      <c r="B906" s="53" t="s">
        <v>1151</v>
      </c>
      <c r="C906" s="24" t="s">
        <v>23</v>
      </c>
      <c r="D906" s="25"/>
      <c r="E906" s="25"/>
      <c r="F906" s="25"/>
      <c r="G906" s="25">
        <v>756.34699999999998</v>
      </c>
      <c r="H906" s="25"/>
      <c r="I906" s="25"/>
      <c r="J906" s="76">
        <v>46478</v>
      </c>
      <c r="K906" s="76">
        <v>46600</v>
      </c>
      <c r="L906" s="65">
        <f t="shared" si="45"/>
        <v>1</v>
      </c>
      <c r="M906" s="62"/>
      <c r="N906" s="62"/>
      <c r="O906" s="62"/>
      <c r="P906" s="62">
        <v>1</v>
      </c>
    </row>
    <row r="907" spans="2:16" outlineLevel="1" x14ac:dyDescent="0.25">
      <c r="B907" s="53" t="s">
        <v>1152</v>
      </c>
      <c r="C907" s="24" t="s">
        <v>23</v>
      </c>
      <c r="D907" s="25"/>
      <c r="E907" s="25"/>
      <c r="F907" s="25"/>
      <c r="G907" s="25">
        <v>756.5</v>
      </c>
      <c r="H907" s="25"/>
      <c r="I907" s="25"/>
      <c r="J907" s="76">
        <v>46478</v>
      </c>
      <c r="K907" s="76">
        <v>46600</v>
      </c>
      <c r="L907" s="65">
        <f t="shared" si="45"/>
        <v>1</v>
      </c>
      <c r="M907" s="62"/>
      <c r="N907" s="62"/>
      <c r="O907" s="62"/>
      <c r="P907" s="62">
        <v>1</v>
      </c>
    </row>
    <row r="908" spans="2:16" outlineLevel="1" x14ac:dyDescent="0.25">
      <c r="B908" s="53" t="s">
        <v>1153</v>
      </c>
      <c r="C908" s="24" t="s">
        <v>23</v>
      </c>
      <c r="D908" s="25"/>
      <c r="E908" s="25"/>
      <c r="F908" s="25"/>
      <c r="G908" s="25">
        <v>756.69500000000005</v>
      </c>
      <c r="H908" s="25"/>
      <c r="I908" s="25"/>
      <c r="J908" s="76">
        <v>46478</v>
      </c>
      <c r="K908" s="76">
        <v>46600</v>
      </c>
      <c r="L908" s="65">
        <f t="shared" si="45"/>
        <v>1</v>
      </c>
      <c r="M908" s="62"/>
      <c r="N908" s="62"/>
      <c r="O908" s="62"/>
      <c r="P908" s="62">
        <v>1</v>
      </c>
    </row>
    <row r="909" spans="2:16" outlineLevel="1" x14ac:dyDescent="0.25">
      <c r="B909" s="53" t="s">
        <v>1154</v>
      </c>
      <c r="C909" s="24" t="s">
        <v>23</v>
      </c>
      <c r="D909" s="25"/>
      <c r="E909" s="25"/>
      <c r="F909" s="25"/>
      <c r="G909" s="25">
        <v>759.19100000000003</v>
      </c>
      <c r="H909" s="25"/>
      <c r="I909" s="25"/>
      <c r="J909" s="76">
        <v>46478</v>
      </c>
      <c r="K909" s="76">
        <v>46600</v>
      </c>
      <c r="L909" s="65">
        <f t="shared" si="45"/>
        <v>1</v>
      </c>
      <c r="M909" s="62"/>
      <c r="N909" s="62"/>
      <c r="O909" s="62"/>
      <c r="P909" s="62">
        <v>1</v>
      </c>
    </row>
    <row r="910" spans="2:16" outlineLevel="1" x14ac:dyDescent="0.25">
      <c r="B910" s="53" t="s">
        <v>1155</v>
      </c>
      <c r="C910" s="24" t="s">
        <v>23</v>
      </c>
      <c r="D910" s="25"/>
      <c r="E910" s="25"/>
      <c r="F910" s="25"/>
      <c r="G910" s="25">
        <v>759.29399999999998</v>
      </c>
      <c r="H910" s="25"/>
      <c r="I910" s="25"/>
      <c r="J910" s="76">
        <v>46478</v>
      </c>
      <c r="K910" s="76">
        <v>46600</v>
      </c>
      <c r="L910" s="65">
        <f t="shared" si="45"/>
        <v>1</v>
      </c>
      <c r="M910" s="62"/>
      <c r="N910" s="62"/>
      <c r="O910" s="62"/>
      <c r="P910" s="62">
        <v>1</v>
      </c>
    </row>
    <row r="911" spans="2:16" outlineLevel="1" x14ac:dyDescent="0.25">
      <c r="B911" s="53" t="s">
        <v>1156</v>
      </c>
      <c r="C911" s="24" t="s">
        <v>23</v>
      </c>
      <c r="D911" s="25"/>
      <c r="E911" s="25"/>
      <c r="F911" s="25"/>
      <c r="G911" s="25">
        <v>762.84299999999996</v>
      </c>
      <c r="H911" s="25"/>
      <c r="I911" s="25"/>
      <c r="J911" s="76">
        <v>46478</v>
      </c>
      <c r="K911" s="76">
        <v>46600</v>
      </c>
      <c r="L911" s="65">
        <f t="shared" si="45"/>
        <v>1</v>
      </c>
      <c r="M911" s="62"/>
      <c r="N911" s="62"/>
      <c r="O911" s="62"/>
      <c r="P911" s="62">
        <v>1</v>
      </c>
    </row>
    <row r="912" spans="2:16" outlineLevel="1" x14ac:dyDescent="0.25">
      <c r="B912" s="53" t="s">
        <v>1157</v>
      </c>
      <c r="C912" s="24" t="s">
        <v>23</v>
      </c>
      <c r="D912" s="25"/>
      <c r="E912" s="25"/>
      <c r="F912" s="25"/>
      <c r="G912" s="25">
        <v>763.23</v>
      </c>
      <c r="H912" s="25"/>
      <c r="I912" s="25"/>
      <c r="J912" s="76">
        <v>46478</v>
      </c>
      <c r="K912" s="76">
        <v>46600</v>
      </c>
      <c r="L912" s="65">
        <f t="shared" si="45"/>
        <v>1</v>
      </c>
      <c r="M912" s="62"/>
      <c r="N912" s="62"/>
      <c r="O912" s="62"/>
      <c r="P912" s="62">
        <v>1</v>
      </c>
    </row>
    <row r="913" spans="2:17" outlineLevel="1" x14ac:dyDescent="0.25">
      <c r="B913" s="53" t="s">
        <v>1158</v>
      </c>
      <c r="C913" s="24" t="s">
        <v>23</v>
      </c>
      <c r="D913" s="25"/>
      <c r="E913" s="25"/>
      <c r="F913" s="25"/>
      <c r="G913" s="25">
        <v>766.572</v>
      </c>
      <c r="H913" s="25"/>
      <c r="I913" s="25"/>
      <c r="J913" s="76">
        <v>46478</v>
      </c>
      <c r="K913" s="76">
        <v>46600</v>
      </c>
      <c r="L913" s="65">
        <f t="shared" si="45"/>
        <v>1</v>
      </c>
      <c r="M913" s="62"/>
      <c r="N913" s="62"/>
      <c r="O913" s="62"/>
      <c r="P913" s="62">
        <v>1</v>
      </c>
    </row>
    <row r="914" spans="2:17" outlineLevel="1" x14ac:dyDescent="0.25">
      <c r="B914" s="53" t="s">
        <v>1159</v>
      </c>
      <c r="C914" s="24" t="s">
        <v>23</v>
      </c>
      <c r="D914" s="25"/>
      <c r="E914" s="25"/>
      <c r="F914" s="25"/>
      <c r="G914" s="25">
        <v>779.55</v>
      </c>
      <c r="H914" s="25"/>
      <c r="I914" s="25"/>
      <c r="J914" s="76">
        <v>46478</v>
      </c>
      <c r="K914" s="76">
        <v>46600</v>
      </c>
      <c r="L914" s="65">
        <f t="shared" si="45"/>
        <v>1</v>
      </c>
      <c r="M914" s="62"/>
      <c r="N914" s="62"/>
      <c r="O914" s="62"/>
      <c r="P914" s="62">
        <v>1</v>
      </c>
    </row>
    <row r="915" spans="2:17" outlineLevel="1" x14ac:dyDescent="0.25">
      <c r="B915" s="53" t="s">
        <v>1160</v>
      </c>
      <c r="C915" s="24" t="s">
        <v>23</v>
      </c>
      <c r="D915" s="25"/>
      <c r="E915" s="25"/>
      <c r="F915" s="25"/>
      <c r="G915" s="25">
        <v>781.82</v>
      </c>
      <c r="H915" s="25"/>
      <c r="I915" s="25"/>
      <c r="J915" s="76">
        <v>46478</v>
      </c>
      <c r="K915" s="76">
        <v>46600</v>
      </c>
      <c r="L915" s="65">
        <f t="shared" si="45"/>
        <v>1</v>
      </c>
      <c r="M915" s="62"/>
      <c r="N915" s="62"/>
      <c r="O915" s="62"/>
      <c r="P915" s="62">
        <v>1</v>
      </c>
    </row>
    <row r="916" spans="2:17" outlineLevel="1" x14ac:dyDescent="0.25">
      <c r="B916" s="53" t="s">
        <v>1161</v>
      </c>
      <c r="C916" s="24" t="s">
        <v>23</v>
      </c>
      <c r="D916" s="25"/>
      <c r="E916" s="25"/>
      <c r="F916" s="25"/>
      <c r="G916" s="25">
        <v>783.42</v>
      </c>
      <c r="H916" s="25"/>
      <c r="I916" s="25"/>
      <c r="J916" s="76">
        <v>46478</v>
      </c>
      <c r="K916" s="76">
        <v>46600</v>
      </c>
      <c r="L916" s="65">
        <f t="shared" si="45"/>
        <v>1</v>
      </c>
      <c r="M916" s="62"/>
      <c r="N916" s="62"/>
      <c r="O916" s="62"/>
      <c r="P916" s="62">
        <v>1</v>
      </c>
    </row>
    <row r="917" spans="2:17" outlineLevel="1" x14ac:dyDescent="0.25">
      <c r="B917" s="53" t="s">
        <v>1162</v>
      </c>
      <c r="C917" s="24" t="s">
        <v>23</v>
      </c>
      <c r="D917" s="25"/>
      <c r="E917" s="25"/>
      <c r="F917" s="25"/>
      <c r="G917" s="25">
        <v>785.81</v>
      </c>
      <c r="H917" s="25"/>
      <c r="I917" s="25"/>
      <c r="J917" s="76">
        <v>46478</v>
      </c>
      <c r="K917" s="76">
        <v>46600</v>
      </c>
      <c r="L917" s="65">
        <f t="shared" si="45"/>
        <v>1</v>
      </c>
      <c r="M917" s="62"/>
      <c r="N917" s="62"/>
      <c r="O917" s="62"/>
      <c r="P917" s="62">
        <v>1</v>
      </c>
    </row>
    <row r="918" spans="2:17" outlineLevel="1" x14ac:dyDescent="0.25">
      <c r="B918" s="53" t="s">
        <v>1163</v>
      </c>
      <c r="C918" s="24" t="s">
        <v>23</v>
      </c>
      <c r="D918" s="25"/>
      <c r="E918" s="25"/>
      <c r="F918" s="25"/>
      <c r="G918" s="25">
        <v>786.87</v>
      </c>
      <c r="H918" s="25"/>
      <c r="I918" s="25"/>
      <c r="J918" s="76">
        <v>46478</v>
      </c>
      <c r="K918" s="76">
        <v>46600</v>
      </c>
      <c r="L918" s="65">
        <f t="shared" si="45"/>
        <v>1</v>
      </c>
      <c r="M918" s="62"/>
      <c r="N918" s="62"/>
      <c r="O918" s="62"/>
      <c r="P918" s="62">
        <v>1</v>
      </c>
    </row>
    <row r="919" spans="2:17" outlineLevel="1" x14ac:dyDescent="0.25">
      <c r="B919" s="53" t="s">
        <v>1164</v>
      </c>
      <c r="C919" s="24" t="s">
        <v>23</v>
      </c>
      <c r="D919" s="25"/>
      <c r="E919" s="25"/>
      <c r="F919" s="25"/>
      <c r="G919" s="25">
        <v>788.46</v>
      </c>
      <c r="H919" s="25"/>
      <c r="I919" s="25"/>
      <c r="J919" s="76">
        <v>46478</v>
      </c>
      <c r="K919" s="76">
        <v>46600</v>
      </c>
      <c r="L919" s="65">
        <f t="shared" si="45"/>
        <v>1</v>
      </c>
      <c r="M919" s="62"/>
      <c r="N919" s="62"/>
      <c r="O919" s="62"/>
      <c r="P919" s="62">
        <v>1</v>
      </c>
    </row>
    <row r="920" spans="2:17" outlineLevel="1" x14ac:dyDescent="0.25">
      <c r="B920" s="53" t="s">
        <v>1165</v>
      </c>
      <c r="C920" s="24" t="s">
        <v>23</v>
      </c>
      <c r="D920" s="25"/>
      <c r="E920" s="25"/>
      <c r="F920" s="25"/>
      <c r="G920" s="25">
        <v>795.40099999999995</v>
      </c>
      <c r="H920" s="25"/>
      <c r="I920" s="25"/>
      <c r="J920" s="76">
        <v>46478</v>
      </c>
      <c r="K920" s="76">
        <v>46600</v>
      </c>
      <c r="L920" s="65">
        <f t="shared" si="45"/>
        <v>1</v>
      </c>
      <c r="M920" s="62"/>
      <c r="N920" s="62"/>
      <c r="O920" s="62"/>
      <c r="P920" s="62">
        <v>1</v>
      </c>
    </row>
    <row r="921" spans="2:17" outlineLevel="1" x14ac:dyDescent="0.25">
      <c r="B921" s="53" t="s">
        <v>1166</v>
      </c>
      <c r="C921" s="24" t="s">
        <v>23</v>
      </c>
      <c r="D921" s="25"/>
      <c r="E921" s="25"/>
      <c r="F921" s="25"/>
      <c r="G921" s="25">
        <v>799.98500000000001</v>
      </c>
      <c r="H921" s="25"/>
      <c r="I921" s="25"/>
      <c r="J921" s="76">
        <v>46478</v>
      </c>
      <c r="K921" s="76">
        <v>46600</v>
      </c>
      <c r="L921" s="65">
        <f t="shared" si="45"/>
        <v>1</v>
      </c>
      <c r="M921" s="62"/>
      <c r="N921" s="62"/>
      <c r="O921" s="62"/>
      <c r="P921" s="62">
        <v>1</v>
      </c>
    </row>
    <row r="922" spans="2:17" outlineLevel="1" x14ac:dyDescent="0.25">
      <c r="B922" s="53" t="s">
        <v>1167</v>
      </c>
      <c r="C922" s="24" t="s">
        <v>23</v>
      </c>
      <c r="D922" s="25"/>
      <c r="E922" s="25"/>
      <c r="F922" s="25"/>
      <c r="G922" s="25">
        <v>800.83500000000004</v>
      </c>
      <c r="H922" s="25"/>
      <c r="I922" s="25"/>
      <c r="J922" s="76">
        <v>46478</v>
      </c>
      <c r="K922" s="76">
        <v>46600</v>
      </c>
      <c r="L922" s="65">
        <f t="shared" si="45"/>
        <v>1</v>
      </c>
      <c r="M922" s="62"/>
      <c r="N922" s="62"/>
      <c r="O922" s="62"/>
      <c r="P922" s="62">
        <v>1</v>
      </c>
    </row>
    <row r="923" spans="2:17" outlineLevel="1" x14ac:dyDescent="0.25">
      <c r="B923" s="53" t="s">
        <v>1168</v>
      </c>
      <c r="C923" s="24" t="s">
        <v>23</v>
      </c>
      <c r="D923" s="25"/>
      <c r="E923" s="25"/>
      <c r="F923" s="25"/>
      <c r="G923" s="25">
        <v>811.17</v>
      </c>
      <c r="H923" s="25"/>
      <c r="I923" s="25"/>
      <c r="J923" s="76">
        <v>46478</v>
      </c>
      <c r="K923" s="76">
        <v>46600</v>
      </c>
      <c r="L923" s="65">
        <f t="shared" si="45"/>
        <v>1</v>
      </c>
      <c r="M923" s="62"/>
      <c r="N923" s="62"/>
      <c r="O923" s="62"/>
      <c r="P923" s="62">
        <v>1</v>
      </c>
    </row>
    <row r="924" spans="2:17" outlineLevel="1" collapsed="1" x14ac:dyDescent="0.25">
      <c r="B924" s="53" t="s">
        <v>1169</v>
      </c>
      <c r="C924" s="24" t="s">
        <v>23</v>
      </c>
      <c r="D924" s="25"/>
      <c r="E924" s="25"/>
      <c r="F924" s="25"/>
      <c r="G924" s="25">
        <v>816.25</v>
      </c>
      <c r="H924" s="25"/>
      <c r="I924" s="25"/>
      <c r="J924" s="76">
        <v>46478</v>
      </c>
      <c r="K924" s="76">
        <v>46600</v>
      </c>
      <c r="L924" s="65">
        <f t="shared" si="45"/>
        <v>1</v>
      </c>
      <c r="M924" s="62"/>
      <c r="N924" s="62"/>
      <c r="O924" s="62"/>
      <c r="P924" s="62">
        <v>1</v>
      </c>
    </row>
    <row r="925" spans="2:17" outlineLevel="1" x14ac:dyDescent="0.25">
      <c r="B925" s="37" t="s">
        <v>863</v>
      </c>
      <c r="C925" s="21"/>
      <c r="D925" s="22"/>
      <c r="E925" s="22"/>
      <c r="F925" s="22"/>
      <c r="G925" s="22"/>
      <c r="H925" s="22"/>
      <c r="I925" s="22"/>
      <c r="J925" s="23"/>
      <c r="K925" s="23"/>
      <c r="L925" s="64">
        <f t="shared" si="45"/>
        <v>1</v>
      </c>
      <c r="M925" s="63">
        <f>SUM(M927:M957)/SUM($M927:$M957)/4</f>
        <v>0.25</v>
      </c>
      <c r="N925" s="63">
        <v>0.25</v>
      </c>
      <c r="O925" s="63">
        <v>0.25</v>
      </c>
      <c r="P925" s="63">
        <v>0.25</v>
      </c>
    </row>
    <row r="926" spans="2:17" s="19" customFormat="1" outlineLevel="1" x14ac:dyDescent="0.25">
      <c r="B926" s="54" t="s">
        <v>862</v>
      </c>
      <c r="C926" s="55"/>
      <c r="D926" s="56"/>
      <c r="E926" s="56"/>
      <c r="F926" s="56"/>
      <c r="G926" s="56"/>
      <c r="H926" s="56"/>
      <c r="I926" s="56"/>
      <c r="J926" s="57"/>
      <c r="K926" s="57"/>
      <c r="L926" s="66">
        <f t="shared" si="45"/>
        <v>0.75</v>
      </c>
      <c r="M926" s="58"/>
      <c r="N926" s="58">
        <v>0.25</v>
      </c>
      <c r="O926" s="58">
        <v>0.25</v>
      </c>
      <c r="P926" s="58">
        <v>0.25</v>
      </c>
    </row>
    <row r="927" spans="2:17" outlineLevel="2" x14ac:dyDescent="0.25">
      <c r="B927" s="53" t="s">
        <v>854</v>
      </c>
      <c r="C927" s="24" t="s">
        <v>23</v>
      </c>
      <c r="D927" s="25"/>
      <c r="E927" s="25"/>
      <c r="F927" s="25" t="str">
        <f t="shared" ref="F927:F933" si="46">IF(E927="","",ABS(E927-D927))</f>
        <v/>
      </c>
      <c r="G927" s="25">
        <v>408.58</v>
      </c>
      <c r="H927" s="25">
        <v>586.57399999999996</v>
      </c>
      <c r="I927" s="25">
        <f t="shared" ref="I927:I933" si="47">IF(H927="","",ABS(H927-G927))</f>
        <v>177.99399999999997</v>
      </c>
      <c r="J927" s="29">
        <v>45566</v>
      </c>
      <c r="K927" s="29">
        <v>45536</v>
      </c>
      <c r="L927" s="65">
        <f t="shared" si="45"/>
        <v>1</v>
      </c>
      <c r="M927" s="62">
        <v>0.25</v>
      </c>
      <c r="N927" s="62">
        <v>0.25</v>
      </c>
      <c r="O927" s="62">
        <v>0.25</v>
      </c>
      <c r="P927" s="62">
        <v>0.25</v>
      </c>
      <c r="Q927" s="19"/>
    </row>
    <row r="928" spans="2:17" outlineLevel="2" x14ac:dyDescent="0.25">
      <c r="B928" s="53" t="s">
        <v>855</v>
      </c>
      <c r="C928" s="24" t="s">
        <v>23</v>
      </c>
      <c r="D928" s="25"/>
      <c r="E928" s="25"/>
      <c r="F928" s="25" t="str">
        <f t="shared" si="46"/>
        <v/>
      </c>
      <c r="G928" s="25">
        <v>588.70000000000005</v>
      </c>
      <c r="H928" s="25">
        <v>816.32</v>
      </c>
      <c r="I928" s="25">
        <f t="shared" si="47"/>
        <v>227.62</v>
      </c>
      <c r="J928" s="29">
        <v>45566</v>
      </c>
      <c r="K928" s="29">
        <v>45536</v>
      </c>
      <c r="L928" s="65">
        <f t="shared" si="45"/>
        <v>1</v>
      </c>
      <c r="M928" s="62">
        <v>0.25</v>
      </c>
      <c r="N928" s="62">
        <v>0.25</v>
      </c>
      <c r="O928" s="62">
        <v>0.25</v>
      </c>
      <c r="P928" s="62">
        <v>0.25</v>
      </c>
      <c r="Q928" s="19"/>
    </row>
    <row r="929" spans="2:17" outlineLevel="2" x14ac:dyDescent="0.25">
      <c r="B929" s="53" t="s">
        <v>856</v>
      </c>
      <c r="C929" s="24" t="s">
        <v>23</v>
      </c>
      <c r="D929" s="25"/>
      <c r="E929" s="25"/>
      <c r="F929" s="25" t="str">
        <f t="shared" si="46"/>
        <v/>
      </c>
      <c r="G929" s="25">
        <v>2.1</v>
      </c>
      <c r="H929" s="25">
        <v>148.66</v>
      </c>
      <c r="I929" s="25">
        <f t="shared" si="47"/>
        <v>146.56</v>
      </c>
      <c r="J929" s="29">
        <v>45566</v>
      </c>
      <c r="K929" s="29">
        <v>45536</v>
      </c>
      <c r="L929" s="65">
        <f t="shared" si="45"/>
        <v>1</v>
      </c>
      <c r="M929" s="62">
        <v>0.25</v>
      </c>
      <c r="N929" s="62">
        <v>0.25</v>
      </c>
      <c r="O929" s="62">
        <v>0.25</v>
      </c>
      <c r="P929" s="62">
        <v>0.25</v>
      </c>
      <c r="Q929" s="19"/>
    </row>
    <row r="930" spans="2:17" outlineLevel="2" x14ac:dyDescent="0.25">
      <c r="B930" s="53" t="s">
        <v>857</v>
      </c>
      <c r="C930" s="24" t="s">
        <v>23</v>
      </c>
      <c r="D930" s="25"/>
      <c r="E930" s="25"/>
      <c r="F930" s="25" t="str">
        <f t="shared" si="46"/>
        <v/>
      </c>
      <c r="G930" s="25">
        <v>168.72</v>
      </c>
      <c r="H930" s="25">
        <v>214.7</v>
      </c>
      <c r="I930" s="25">
        <f t="shared" si="47"/>
        <v>45.97999999999999</v>
      </c>
      <c r="J930" s="29">
        <v>45566</v>
      </c>
      <c r="K930" s="29">
        <v>45536</v>
      </c>
      <c r="L930" s="65">
        <f t="shared" si="45"/>
        <v>1</v>
      </c>
      <c r="M930" s="62">
        <v>0.25</v>
      </c>
      <c r="N930" s="62">
        <v>0.25</v>
      </c>
      <c r="O930" s="62">
        <v>0.25</v>
      </c>
      <c r="P930" s="62">
        <v>0.25</v>
      </c>
      <c r="Q930" s="19"/>
    </row>
    <row r="931" spans="2:17" outlineLevel="2" x14ac:dyDescent="0.25">
      <c r="B931" s="53" t="s">
        <v>858</v>
      </c>
      <c r="C931" s="24" t="s">
        <v>1386</v>
      </c>
      <c r="D931" s="25"/>
      <c r="E931" s="25"/>
      <c r="F931" s="25" t="str">
        <f t="shared" si="46"/>
        <v/>
      </c>
      <c r="G931" s="25">
        <v>0</v>
      </c>
      <c r="H931" s="25">
        <v>23.16</v>
      </c>
      <c r="I931" s="25">
        <f t="shared" si="47"/>
        <v>23.16</v>
      </c>
      <c r="J931" s="29">
        <v>45566</v>
      </c>
      <c r="K931" s="29">
        <v>45536</v>
      </c>
      <c r="L931" s="65">
        <f t="shared" si="45"/>
        <v>1</v>
      </c>
      <c r="M931" s="62">
        <v>0.25</v>
      </c>
      <c r="N931" s="62">
        <v>0.25</v>
      </c>
      <c r="O931" s="62">
        <v>0.25</v>
      </c>
      <c r="P931" s="62">
        <v>0.25</v>
      </c>
      <c r="Q931" s="19"/>
    </row>
    <row r="932" spans="2:17" outlineLevel="2" x14ac:dyDescent="0.25">
      <c r="B932" s="53" t="s">
        <v>859</v>
      </c>
      <c r="C932" s="24" t="s">
        <v>25</v>
      </c>
      <c r="D932" s="25"/>
      <c r="E932" s="25"/>
      <c r="F932" s="25" t="str">
        <f t="shared" si="46"/>
        <v/>
      </c>
      <c r="G932" s="25">
        <v>0</v>
      </c>
      <c r="H932" s="25">
        <v>25.37</v>
      </c>
      <c r="I932" s="25">
        <f t="shared" si="47"/>
        <v>25.37</v>
      </c>
      <c r="J932" s="29">
        <v>45566</v>
      </c>
      <c r="K932" s="29">
        <v>45536</v>
      </c>
      <c r="L932" s="65">
        <f t="shared" si="45"/>
        <v>1</v>
      </c>
      <c r="M932" s="62">
        <v>0.25</v>
      </c>
      <c r="N932" s="62">
        <v>0.25</v>
      </c>
      <c r="O932" s="62">
        <v>0.25</v>
      </c>
      <c r="P932" s="62">
        <v>0.25</v>
      </c>
      <c r="Q932" s="19"/>
    </row>
    <row r="933" spans="2:17" outlineLevel="2" x14ac:dyDescent="0.25">
      <c r="B933" s="59" t="s">
        <v>861</v>
      </c>
      <c r="C933" s="24" t="s">
        <v>25</v>
      </c>
      <c r="D933" s="61"/>
      <c r="E933" s="61"/>
      <c r="F933" s="61" t="str">
        <f t="shared" si="46"/>
        <v/>
      </c>
      <c r="G933" s="61">
        <v>48.1</v>
      </c>
      <c r="H933" s="61">
        <v>122.7</v>
      </c>
      <c r="I933" s="61">
        <f t="shared" si="47"/>
        <v>74.599999999999994</v>
      </c>
      <c r="J933" s="26">
        <v>45566</v>
      </c>
      <c r="K933" s="26">
        <v>45536</v>
      </c>
      <c r="L933" s="65">
        <f t="shared" si="45"/>
        <v>1</v>
      </c>
      <c r="M933" s="62">
        <v>0.25</v>
      </c>
      <c r="N933" s="62">
        <v>0.25</v>
      </c>
      <c r="O933" s="62">
        <v>0.25</v>
      </c>
      <c r="P933" s="62">
        <v>0.25</v>
      </c>
      <c r="Q933" s="19"/>
    </row>
    <row r="934" spans="2:17" s="19" customFormat="1" outlineLevel="1" x14ac:dyDescent="0.25">
      <c r="B934" s="54" t="s">
        <v>864</v>
      </c>
      <c r="C934" s="55"/>
      <c r="D934" s="56"/>
      <c r="E934" s="56"/>
      <c r="F934" s="56"/>
      <c r="G934" s="56"/>
      <c r="H934" s="56"/>
      <c r="I934" s="56"/>
      <c r="J934" s="57"/>
      <c r="K934" s="57"/>
      <c r="L934" s="66">
        <f t="shared" si="45"/>
        <v>1</v>
      </c>
      <c r="M934" s="58">
        <f>SUM(M935:M941)/SUM($M935:$M941)/4</f>
        <v>0.25</v>
      </c>
      <c r="N934" s="58">
        <v>0.25</v>
      </c>
      <c r="O934" s="58">
        <v>0.25</v>
      </c>
      <c r="P934" s="58">
        <v>0.25</v>
      </c>
    </row>
    <row r="935" spans="2:17" outlineLevel="2" x14ac:dyDescent="0.25">
      <c r="B935" s="53" t="s">
        <v>854</v>
      </c>
      <c r="C935" s="24" t="s">
        <v>23</v>
      </c>
      <c r="D935" s="25"/>
      <c r="E935" s="25"/>
      <c r="F935" s="25" t="str">
        <f t="shared" ref="F935:F941" si="48">IF(E935="","",ABS(E935-D935))</f>
        <v/>
      </c>
      <c r="G935" s="25">
        <v>408.58</v>
      </c>
      <c r="H935" s="25">
        <v>586.57399999999996</v>
      </c>
      <c r="I935" s="25">
        <f t="shared" ref="I935:I941" si="49">IF(H935="","",ABS(H935-G935))</f>
        <v>177.99399999999997</v>
      </c>
      <c r="J935" s="29">
        <v>45566</v>
      </c>
      <c r="K935" s="29">
        <v>45536</v>
      </c>
      <c r="L935" s="65">
        <f t="shared" si="45"/>
        <v>1</v>
      </c>
      <c r="M935" s="62">
        <v>0.25</v>
      </c>
      <c r="N935" s="62">
        <v>0.25</v>
      </c>
      <c r="O935" s="62">
        <v>0.25</v>
      </c>
      <c r="P935" s="62">
        <v>0.25</v>
      </c>
    </row>
    <row r="936" spans="2:17" outlineLevel="2" x14ac:dyDescent="0.25">
      <c r="B936" s="53" t="s">
        <v>855</v>
      </c>
      <c r="C936" s="24" t="s">
        <v>23</v>
      </c>
      <c r="D936" s="25"/>
      <c r="E936" s="25"/>
      <c r="F936" s="25" t="str">
        <f t="shared" si="48"/>
        <v/>
      </c>
      <c r="G936" s="25">
        <v>588.70000000000005</v>
      </c>
      <c r="H936" s="25">
        <v>816.32</v>
      </c>
      <c r="I936" s="25">
        <f t="shared" si="49"/>
        <v>227.62</v>
      </c>
      <c r="J936" s="29">
        <v>45566</v>
      </c>
      <c r="K936" s="29">
        <v>45536</v>
      </c>
      <c r="L936" s="65">
        <f t="shared" si="45"/>
        <v>1</v>
      </c>
      <c r="M936" s="62">
        <v>0.25</v>
      </c>
      <c r="N936" s="62">
        <v>0.25</v>
      </c>
      <c r="O936" s="62">
        <v>0.25</v>
      </c>
      <c r="P936" s="62">
        <v>0.25</v>
      </c>
    </row>
    <row r="937" spans="2:17" outlineLevel="2" x14ac:dyDescent="0.25">
      <c r="B937" s="53" t="s">
        <v>856</v>
      </c>
      <c r="C937" s="24" t="s">
        <v>23</v>
      </c>
      <c r="D937" s="25"/>
      <c r="E937" s="25"/>
      <c r="F937" s="25" t="str">
        <f t="shared" si="48"/>
        <v/>
      </c>
      <c r="G937" s="25">
        <v>2.1</v>
      </c>
      <c r="H937" s="25">
        <v>148.66</v>
      </c>
      <c r="I937" s="25">
        <f t="shared" si="49"/>
        <v>146.56</v>
      </c>
      <c r="J937" s="29">
        <v>45566</v>
      </c>
      <c r="K937" s="29">
        <v>45536</v>
      </c>
      <c r="L937" s="65">
        <f t="shared" si="45"/>
        <v>1</v>
      </c>
      <c r="M937" s="62">
        <v>0.25</v>
      </c>
      <c r="N937" s="62">
        <v>0.25</v>
      </c>
      <c r="O937" s="62">
        <v>0.25</v>
      </c>
      <c r="P937" s="62">
        <v>0.25</v>
      </c>
    </row>
    <row r="938" spans="2:17" outlineLevel="2" x14ac:dyDescent="0.25">
      <c r="B938" s="53" t="s">
        <v>857</v>
      </c>
      <c r="C938" s="24" t="s">
        <v>23</v>
      </c>
      <c r="D938" s="25"/>
      <c r="E938" s="25"/>
      <c r="F938" s="25" t="str">
        <f t="shared" si="48"/>
        <v/>
      </c>
      <c r="G938" s="25">
        <v>168.72</v>
      </c>
      <c r="H938" s="25">
        <v>214.7</v>
      </c>
      <c r="I938" s="25">
        <f t="shared" si="49"/>
        <v>45.97999999999999</v>
      </c>
      <c r="J938" s="29">
        <v>45566</v>
      </c>
      <c r="K938" s="29">
        <v>45536</v>
      </c>
      <c r="L938" s="65">
        <f t="shared" ref="L938:L958" si="50">SUM(M938:P938)</f>
        <v>1</v>
      </c>
      <c r="M938" s="62">
        <v>0.25</v>
      </c>
      <c r="N938" s="62">
        <v>0.25</v>
      </c>
      <c r="O938" s="62">
        <v>0.25</v>
      </c>
      <c r="P938" s="62">
        <v>0.25</v>
      </c>
    </row>
    <row r="939" spans="2:17" outlineLevel="2" x14ac:dyDescent="0.25">
      <c r="B939" s="53" t="s">
        <v>858</v>
      </c>
      <c r="C939" s="24" t="s">
        <v>1386</v>
      </c>
      <c r="D939" s="25"/>
      <c r="E939" s="25"/>
      <c r="F939" s="25" t="str">
        <f t="shared" si="48"/>
        <v/>
      </c>
      <c r="G939" s="25">
        <v>0</v>
      </c>
      <c r="H939" s="25">
        <v>23.16</v>
      </c>
      <c r="I939" s="25">
        <f t="shared" si="49"/>
        <v>23.16</v>
      </c>
      <c r="J939" s="29">
        <v>45566</v>
      </c>
      <c r="K939" s="29">
        <v>45536</v>
      </c>
      <c r="L939" s="65">
        <f t="shared" si="50"/>
        <v>1</v>
      </c>
      <c r="M939" s="62">
        <v>0.25</v>
      </c>
      <c r="N939" s="62">
        <v>0.25</v>
      </c>
      <c r="O939" s="62">
        <v>0.25</v>
      </c>
      <c r="P939" s="62">
        <v>0.25</v>
      </c>
    </row>
    <row r="940" spans="2:17" outlineLevel="2" x14ac:dyDescent="0.25">
      <c r="B940" s="53" t="s">
        <v>859</v>
      </c>
      <c r="C940" s="24" t="s">
        <v>25</v>
      </c>
      <c r="D940" s="25"/>
      <c r="E940" s="25"/>
      <c r="F940" s="25" t="str">
        <f t="shared" si="48"/>
        <v/>
      </c>
      <c r="G940" s="25">
        <v>0</v>
      </c>
      <c r="H940" s="25">
        <v>25.37</v>
      </c>
      <c r="I940" s="25">
        <f t="shared" si="49"/>
        <v>25.37</v>
      </c>
      <c r="J940" s="29">
        <v>45566</v>
      </c>
      <c r="K940" s="29">
        <v>45536</v>
      </c>
      <c r="L940" s="65">
        <f t="shared" si="50"/>
        <v>1</v>
      </c>
      <c r="M940" s="62">
        <v>0.25</v>
      </c>
      <c r="N940" s="62">
        <v>0.25</v>
      </c>
      <c r="O940" s="62">
        <v>0.25</v>
      </c>
      <c r="P940" s="62">
        <v>0.25</v>
      </c>
    </row>
    <row r="941" spans="2:17" outlineLevel="2" x14ac:dyDescent="0.25">
      <c r="B941" s="59" t="s">
        <v>861</v>
      </c>
      <c r="C941" s="24" t="s">
        <v>25</v>
      </c>
      <c r="D941" s="61"/>
      <c r="E941" s="61"/>
      <c r="F941" s="61" t="str">
        <f t="shared" si="48"/>
        <v/>
      </c>
      <c r="G941" s="61">
        <v>48.1</v>
      </c>
      <c r="H941" s="61">
        <v>122.7</v>
      </c>
      <c r="I941" s="61">
        <f t="shared" si="49"/>
        <v>74.599999999999994</v>
      </c>
      <c r="J941" s="26">
        <v>45566</v>
      </c>
      <c r="K941" s="26">
        <v>45536</v>
      </c>
      <c r="L941" s="65">
        <f t="shared" si="50"/>
        <v>1</v>
      </c>
      <c r="M941" s="62">
        <v>0.25</v>
      </c>
      <c r="N941" s="62">
        <v>0.25</v>
      </c>
      <c r="O941" s="62">
        <v>0.25</v>
      </c>
      <c r="P941" s="62">
        <v>0.25</v>
      </c>
    </row>
    <row r="942" spans="2:17" s="19" customFormat="1" outlineLevel="1" x14ac:dyDescent="0.25">
      <c r="B942" s="54" t="s">
        <v>865</v>
      </c>
      <c r="C942" s="55"/>
      <c r="D942" s="56"/>
      <c r="E942" s="56"/>
      <c r="F942" s="56"/>
      <c r="G942" s="56"/>
      <c r="H942" s="56"/>
      <c r="I942" s="56"/>
      <c r="J942" s="57"/>
      <c r="K942" s="57"/>
      <c r="L942" s="66">
        <f t="shared" si="50"/>
        <v>1</v>
      </c>
      <c r="M942" s="58">
        <v>0.25</v>
      </c>
      <c r="N942" s="58">
        <v>0.25</v>
      </c>
      <c r="O942" s="58">
        <v>0.25</v>
      </c>
      <c r="P942" s="58">
        <v>0.25</v>
      </c>
    </row>
    <row r="943" spans="2:17" outlineLevel="2" x14ac:dyDescent="0.25">
      <c r="B943" s="59" t="s">
        <v>854</v>
      </c>
      <c r="C943" s="60" t="s">
        <v>23</v>
      </c>
      <c r="D943" s="61"/>
      <c r="E943" s="61"/>
      <c r="F943" s="61" t="str">
        <f t="shared" ref="F943:F949" si="51">IF(E943="","",ABS(E943-D943))</f>
        <v/>
      </c>
      <c r="G943" s="61">
        <v>408.58</v>
      </c>
      <c r="H943" s="61">
        <v>586.57399999999996</v>
      </c>
      <c r="I943" s="61">
        <f t="shared" ref="I943:I949" si="52">IF(H943="","",ABS(H943-G943))</f>
        <v>177.99399999999997</v>
      </c>
      <c r="J943" s="29">
        <v>45413</v>
      </c>
      <c r="K943" s="29">
        <v>45536</v>
      </c>
      <c r="L943" s="65">
        <f t="shared" si="50"/>
        <v>1</v>
      </c>
      <c r="M943" s="62">
        <v>0.25</v>
      </c>
      <c r="N943" s="62">
        <v>0.25</v>
      </c>
      <c r="O943" s="62">
        <v>0.25</v>
      </c>
      <c r="P943" s="62">
        <v>0.25</v>
      </c>
    </row>
    <row r="944" spans="2:17" outlineLevel="2" x14ac:dyDescent="0.25">
      <c r="B944" s="59" t="s">
        <v>855</v>
      </c>
      <c r="C944" s="60" t="s">
        <v>23</v>
      </c>
      <c r="D944" s="61"/>
      <c r="E944" s="61"/>
      <c r="F944" s="61" t="str">
        <f t="shared" si="51"/>
        <v/>
      </c>
      <c r="G944" s="61">
        <v>588.70000000000005</v>
      </c>
      <c r="H944" s="61">
        <v>816.32</v>
      </c>
      <c r="I944" s="61">
        <f t="shared" si="52"/>
        <v>227.62</v>
      </c>
      <c r="J944" s="29">
        <v>45413</v>
      </c>
      <c r="K944" s="29">
        <v>45536</v>
      </c>
      <c r="L944" s="65">
        <f t="shared" si="50"/>
        <v>1</v>
      </c>
      <c r="M944" s="62">
        <v>0.25</v>
      </c>
      <c r="N944" s="62">
        <v>0.25</v>
      </c>
      <c r="O944" s="62">
        <v>0.25</v>
      </c>
      <c r="P944" s="62">
        <v>0.25</v>
      </c>
    </row>
    <row r="945" spans="2:16" outlineLevel="2" x14ac:dyDescent="0.25">
      <c r="B945" s="59" t="s">
        <v>856</v>
      </c>
      <c r="C945" s="60" t="s">
        <v>23</v>
      </c>
      <c r="D945" s="61"/>
      <c r="E945" s="61"/>
      <c r="F945" s="61" t="str">
        <f t="shared" si="51"/>
        <v/>
      </c>
      <c r="G945" s="61">
        <v>2.1</v>
      </c>
      <c r="H945" s="61">
        <v>148.66</v>
      </c>
      <c r="I945" s="61">
        <f t="shared" si="52"/>
        <v>146.56</v>
      </c>
      <c r="J945" s="29">
        <v>45413</v>
      </c>
      <c r="K945" s="29">
        <v>45536</v>
      </c>
      <c r="L945" s="65">
        <f t="shared" si="50"/>
        <v>1</v>
      </c>
      <c r="M945" s="62">
        <v>0.25</v>
      </c>
      <c r="N945" s="62">
        <v>0.25</v>
      </c>
      <c r="O945" s="62">
        <v>0.25</v>
      </c>
      <c r="P945" s="62">
        <v>0.25</v>
      </c>
    </row>
    <row r="946" spans="2:16" outlineLevel="2" x14ac:dyDescent="0.25">
      <c r="B946" s="59" t="s">
        <v>857</v>
      </c>
      <c r="C946" s="60" t="s">
        <v>23</v>
      </c>
      <c r="D946" s="61"/>
      <c r="E946" s="61"/>
      <c r="F946" s="61" t="str">
        <f t="shared" si="51"/>
        <v/>
      </c>
      <c r="G946" s="61">
        <v>168.72</v>
      </c>
      <c r="H946" s="61">
        <v>214.7</v>
      </c>
      <c r="I946" s="61">
        <f t="shared" si="52"/>
        <v>45.97999999999999</v>
      </c>
      <c r="J946" s="29">
        <v>45413</v>
      </c>
      <c r="K946" s="29">
        <v>45536</v>
      </c>
      <c r="L946" s="65">
        <f t="shared" si="50"/>
        <v>1</v>
      </c>
      <c r="M946" s="62">
        <v>0.25</v>
      </c>
      <c r="N946" s="62">
        <v>0.25</v>
      </c>
      <c r="O946" s="62">
        <v>0.25</v>
      </c>
      <c r="P946" s="62">
        <v>0.25</v>
      </c>
    </row>
    <row r="947" spans="2:16" outlineLevel="2" x14ac:dyDescent="0.25">
      <c r="B947" s="59" t="s">
        <v>858</v>
      </c>
      <c r="C947" s="24" t="s">
        <v>1386</v>
      </c>
      <c r="D947" s="61"/>
      <c r="E947" s="61"/>
      <c r="F947" s="61" t="str">
        <f t="shared" si="51"/>
        <v/>
      </c>
      <c r="G947" s="61">
        <v>0</v>
      </c>
      <c r="H947" s="61">
        <v>23.16</v>
      </c>
      <c r="I947" s="61">
        <f t="shared" si="52"/>
        <v>23.16</v>
      </c>
      <c r="J947" s="29">
        <v>45413</v>
      </c>
      <c r="K947" s="29">
        <v>45536</v>
      </c>
      <c r="L947" s="65">
        <f t="shared" si="50"/>
        <v>1</v>
      </c>
      <c r="M947" s="62">
        <v>0.25</v>
      </c>
      <c r="N947" s="62">
        <v>0.25</v>
      </c>
      <c r="O947" s="62">
        <v>0.25</v>
      </c>
      <c r="P947" s="62">
        <v>0.25</v>
      </c>
    </row>
    <row r="948" spans="2:16" outlineLevel="2" x14ac:dyDescent="0.25">
      <c r="B948" s="59" t="s">
        <v>859</v>
      </c>
      <c r="C948" s="24" t="s">
        <v>25</v>
      </c>
      <c r="D948" s="61"/>
      <c r="E948" s="61"/>
      <c r="F948" s="61" t="str">
        <f t="shared" si="51"/>
        <v/>
      </c>
      <c r="G948" s="61">
        <v>0</v>
      </c>
      <c r="H948" s="61">
        <v>25.37</v>
      </c>
      <c r="I948" s="61">
        <f t="shared" si="52"/>
        <v>25.37</v>
      </c>
      <c r="J948" s="29">
        <v>45413</v>
      </c>
      <c r="K948" s="29">
        <v>45536</v>
      </c>
      <c r="L948" s="65">
        <f t="shared" si="50"/>
        <v>1</v>
      </c>
      <c r="M948" s="62">
        <v>0.25</v>
      </c>
      <c r="N948" s="62">
        <v>0.25</v>
      </c>
      <c r="O948" s="62">
        <v>0.25</v>
      </c>
      <c r="P948" s="62">
        <v>0.25</v>
      </c>
    </row>
    <row r="949" spans="2:16" outlineLevel="2" x14ac:dyDescent="0.25">
      <c r="B949" s="59" t="s">
        <v>860</v>
      </c>
      <c r="C949" s="24" t="s">
        <v>25</v>
      </c>
      <c r="D949" s="61"/>
      <c r="E949" s="61"/>
      <c r="F949" s="61" t="str">
        <f t="shared" si="51"/>
        <v/>
      </c>
      <c r="G949" s="61">
        <v>48.1</v>
      </c>
      <c r="H949" s="61">
        <v>122.7</v>
      </c>
      <c r="I949" s="61">
        <f t="shared" si="52"/>
        <v>74.599999999999994</v>
      </c>
      <c r="J949" s="29">
        <v>45413</v>
      </c>
      <c r="K949" s="29">
        <v>45536</v>
      </c>
      <c r="L949" s="65">
        <f t="shared" si="50"/>
        <v>1</v>
      </c>
      <c r="M949" s="62">
        <v>0.25</v>
      </c>
      <c r="N949" s="62">
        <v>0.25</v>
      </c>
      <c r="O949" s="62">
        <v>0.25</v>
      </c>
      <c r="P949" s="62">
        <v>0.25</v>
      </c>
    </row>
    <row r="950" spans="2:16" s="19" customFormat="1" outlineLevel="1" x14ac:dyDescent="0.25">
      <c r="B950" s="54" t="s">
        <v>866</v>
      </c>
      <c r="C950" s="55"/>
      <c r="D950" s="56"/>
      <c r="E950" s="56"/>
      <c r="F950" s="56"/>
      <c r="G950" s="56"/>
      <c r="H950" s="56"/>
      <c r="I950" s="56"/>
      <c r="J950" s="57"/>
      <c r="K950" s="57"/>
      <c r="L950" s="66">
        <f t="shared" si="50"/>
        <v>1</v>
      </c>
      <c r="M950" s="58">
        <v>0.25</v>
      </c>
      <c r="N950" s="58">
        <v>0.25</v>
      </c>
      <c r="O950" s="58">
        <v>0.25</v>
      </c>
      <c r="P950" s="58">
        <v>0.25</v>
      </c>
    </row>
    <row r="951" spans="2:16" outlineLevel="2" x14ac:dyDescent="0.25">
      <c r="B951" s="59" t="s">
        <v>854</v>
      </c>
      <c r="C951" s="60" t="s">
        <v>23</v>
      </c>
      <c r="D951" s="61"/>
      <c r="E951" s="61"/>
      <c r="F951" s="61" t="str">
        <f t="shared" ref="F951:F957" si="53">IF(E951="","",ABS(E951-D951))</f>
        <v/>
      </c>
      <c r="G951" s="61">
        <v>408.58</v>
      </c>
      <c r="H951" s="61">
        <v>586.57399999999996</v>
      </c>
      <c r="I951" s="61">
        <f t="shared" ref="I951:I957" si="54">IF(H951="","",ABS(H951-G951))</f>
        <v>177.99399999999997</v>
      </c>
      <c r="J951" s="29">
        <v>45413</v>
      </c>
      <c r="K951" s="29">
        <v>45536</v>
      </c>
      <c r="L951" s="65">
        <f t="shared" si="50"/>
        <v>1</v>
      </c>
      <c r="M951" s="62">
        <v>0.25</v>
      </c>
      <c r="N951" s="62">
        <v>0.25</v>
      </c>
      <c r="O951" s="62">
        <v>0.25</v>
      </c>
      <c r="P951" s="62">
        <v>0.25</v>
      </c>
    </row>
    <row r="952" spans="2:16" outlineLevel="2" x14ac:dyDescent="0.25">
      <c r="B952" s="59" t="s">
        <v>855</v>
      </c>
      <c r="C952" s="60" t="s">
        <v>23</v>
      </c>
      <c r="D952" s="61"/>
      <c r="E952" s="61"/>
      <c r="F952" s="61" t="str">
        <f t="shared" si="53"/>
        <v/>
      </c>
      <c r="G952" s="61">
        <v>588.70000000000005</v>
      </c>
      <c r="H952" s="61">
        <v>816.32</v>
      </c>
      <c r="I952" s="61">
        <f t="shared" si="54"/>
        <v>227.62</v>
      </c>
      <c r="J952" s="29">
        <v>45413</v>
      </c>
      <c r="K952" s="29">
        <v>45536</v>
      </c>
      <c r="L952" s="65">
        <f t="shared" si="50"/>
        <v>1</v>
      </c>
      <c r="M952" s="62">
        <v>0.25</v>
      </c>
      <c r="N952" s="62">
        <v>0.25</v>
      </c>
      <c r="O952" s="62">
        <v>0.25</v>
      </c>
      <c r="P952" s="62">
        <v>0.25</v>
      </c>
    </row>
    <row r="953" spans="2:16" outlineLevel="2" x14ac:dyDescent="0.25">
      <c r="B953" s="59" t="s">
        <v>856</v>
      </c>
      <c r="C953" s="60" t="s">
        <v>24</v>
      </c>
      <c r="D953" s="61"/>
      <c r="E953" s="61"/>
      <c r="F953" s="61" t="str">
        <f t="shared" si="53"/>
        <v/>
      </c>
      <c r="G953" s="61">
        <v>2.1</v>
      </c>
      <c r="H953" s="61">
        <v>148.66</v>
      </c>
      <c r="I953" s="61">
        <f t="shared" si="54"/>
        <v>146.56</v>
      </c>
      <c r="J953" s="29">
        <v>45413</v>
      </c>
      <c r="K953" s="29">
        <v>45536</v>
      </c>
      <c r="L953" s="65">
        <f t="shared" si="50"/>
        <v>1</v>
      </c>
      <c r="M953" s="62">
        <v>0.25</v>
      </c>
      <c r="N953" s="62">
        <v>0.25</v>
      </c>
      <c r="O953" s="62">
        <v>0.25</v>
      </c>
      <c r="P953" s="62">
        <v>0.25</v>
      </c>
    </row>
    <row r="954" spans="2:16" outlineLevel="2" x14ac:dyDescent="0.25">
      <c r="B954" s="59" t="s">
        <v>857</v>
      </c>
      <c r="C954" s="60" t="s">
        <v>24</v>
      </c>
      <c r="D954" s="61"/>
      <c r="E954" s="61"/>
      <c r="F954" s="61" t="str">
        <f t="shared" si="53"/>
        <v/>
      </c>
      <c r="G954" s="61">
        <v>168.72</v>
      </c>
      <c r="H954" s="61">
        <v>214.7</v>
      </c>
      <c r="I954" s="61">
        <f t="shared" si="54"/>
        <v>45.97999999999999</v>
      </c>
      <c r="J954" s="29">
        <v>45413</v>
      </c>
      <c r="K954" s="29">
        <v>45536</v>
      </c>
      <c r="L954" s="65">
        <f t="shared" si="50"/>
        <v>1</v>
      </c>
      <c r="M954" s="62">
        <v>0.25</v>
      </c>
      <c r="N954" s="62">
        <v>0.25</v>
      </c>
      <c r="O954" s="62">
        <v>0.25</v>
      </c>
      <c r="P954" s="62">
        <v>0.25</v>
      </c>
    </row>
    <row r="955" spans="2:16" outlineLevel="2" x14ac:dyDescent="0.25">
      <c r="B955" s="59" t="s">
        <v>858</v>
      </c>
      <c r="C955" s="60" t="s">
        <v>26</v>
      </c>
      <c r="D955" s="61"/>
      <c r="E955" s="61"/>
      <c r="F955" s="61" t="str">
        <f t="shared" si="53"/>
        <v/>
      </c>
      <c r="G955" s="61">
        <v>0</v>
      </c>
      <c r="H955" s="61">
        <v>23.16</v>
      </c>
      <c r="I955" s="61">
        <f t="shared" si="54"/>
        <v>23.16</v>
      </c>
      <c r="J955" s="29">
        <v>45413</v>
      </c>
      <c r="K955" s="29">
        <v>45536</v>
      </c>
      <c r="L955" s="65">
        <f t="shared" si="50"/>
        <v>1</v>
      </c>
      <c r="M955" s="62">
        <v>0.25</v>
      </c>
      <c r="N955" s="62">
        <v>0.25</v>
      </c>
      <c r="O955" s="62">
        <v>0.25</v>
      </c>
      <c r="P955" s="62">
        <v>0.25</v>
      </c>
    </row>
    <row r="956" spans="2:16" outlineLevel="2" x14ac:dyDescent="0.25">
      <c r="B956" s="59" t="s">
        <v>859</v>
      </c>
      <c r="C956" s="60" t="s">
        <v>25</v>
      </c>
      <c r="D956" s="61"/>
      <c r="E956" s="61"/>
      <c r="F956" s="61" t="str">
        <f t="shared" si="53"/>
        <v/>
      </c>
      <c r="G956" s="61">
        <v>0</v>
      </c>
      <c r="H956" s="61">
        <v>25.37</v>
      </c>
      <c r="I956" s="61">
        <f t="shared" si="54"/>
        <v>25.37</v>
      </c>
      <c r="J956" s="29">
        <v>45413</v>
      </c>
      <c r="K956" s="29">
        <v>45536</v>
      </c>
      <c r="L956" s="65">
        <f t="shared" si="50"/>
        <v>1</v>
      </c>
      <c r="M956" s="62">
        <v>0.25</v>
      </c>
      <c r="N956" s="62">
        <v>0.25</v>
      </c>
      <c r="O956" s="62">
        <v>0.25</v>
      </c>
      <c r="P956" s="62">
        <v>0.25</v>
      </c>
    </row>
    <row r="957" spans="2:16" outlineLevel="2" x14ac:dyDescent="0.25">
      <c r="B957" s="59" t="s">
        <v>860</v>
      </c>
      <c r="C957" s="60" t="s">
        <v>25</v>
      </c>
      <c r="D957" s="61"/>
      <c r="E957" s="61"/>
      <c r="F957" s="61" t="str">
        <f t="shared" si="53"/>
        <v/>
      </c>
      <c r="G957" s="61">
        <v>48.1</v>
      </c>
      <c r="H957" s="61">
        <v>122.7</v>
      </c>
      <c r="I957" s="61">
        <f t="shared" si="54"/>
        <v>74.599999999999994</v>
      </c>
      <c r="J957" s="29">
        <v>45413</v>
      </c>
      <c r="K957" s="29">
        <v>45536</v>
      </c>
      <c r="L957" s="65">
        <f t="shared" si="50"/>
        <v>1</v>
      </c>
      <c r="M957" s="62">
        <v>0.25</v>
      </c>
      <c r="N957" s="62">
        <v>0.25</v>
      </c>
      <c r="O957" s="62">
        <v>0.25</v>
      </c>
      <c r="P957" s="62">
        <v>0.25</v>
      </c>
    </row>
    <row r="958" spans="2:16" s="19" customFormat="1" x14ac:dyDescent="0.25">
      <c r="B958" s="37" t="s">
        <v>38</v>
      </c>
      <c r="C958" s="21"/>
      <c r="D958" s="22"/>
      <c r="E958" s="22"/>
      <c r="F958" s="22"/>
      <c r="G958" s="22"/>
      <c r="H958" s="22"/>
      <c r="I958" s="22"/>
      <c r="J958" s="23"/>
      <c r="K958" s="23"/>
      <c r="L958" s="64">
        <f t="shared" si="50"/>
        <v>1</v>
      </c>
      <c r="M958" s="51">
        <f>SUM(M959:M965)/SUM($M959:$M965)/4</f>
        <v>0.25</v>
      </c>
      <c r="N958" s="51">
        <v>0.25</v>
      </c>
      <c r="O958" s="51">
        <v>0.25</v>
      </c>
      <c r="P958" s="51">
        <v>0.25</v>
      </c>
    </row>
    <row r="959" spans="2:16" outlineLevel="2" x14ac:dyDescent="0.25">
      <c r="B959" s="59" t="s">
        <v>854</v>
      </c>
      <c r="C959" s="60" t="s">
        <v>23</v>
      </c>
      <c r="D959" s="61"/>
      <c r="E959" s="61"/>
      <c r="F959" s="61"/>
      <c r="G959" s="61">
        <v>408.58</v>
      </c>
      <c r="H959" s="61">
        <v>586.57399999999996</v>
      </c>
      <c r="I959" s="61">
        <f t="shared" ref="I959:I965" si="55">IF(H959="","",ABS(H959-G959))</f>
        <v>177.99399999999997</v>
      </c>
      <c r="J959" s="29">
        <v>45413</v>
      </c>
      <c r="K959" s="29">
        <v>45536</v>
      </c>
      <c r="L959" s="65">
        <f t="shared" ref="L959:L966" si="56">SUM(M959:P959)</f>
        <v>1</v>
      </c>
      <c r="M959" s="62">
        <v>0.25</v>
      </c>
      <c r="N959" s="62">
        <v>0.25</v>
      </c>
      <c r="O959" s="62">
        <v>0.25</v>
      </c>
      <c r="P959" s="62">
        <v>0.25</v>
      </c>
    </row>
    <row r="960" spans="2:16" outlineLevel="2" x14ac:dyDescent="0.25">
      <c r="B960" s="59" t="s">
        <v>855</v>
      </c>
      <c r="C960" s="60" t="s">
        <v>23</v>
      </c>
      <c r="D960" s="61"/>
      <c r="E960" s="61"/>
      <c r="F960" s="61"/>
      <c r="G960" s="61">
        <v>588.70000000000005</v>
      </c>
      <c r="H960" s="61">
        <v>816.32</v>
      </c>
      <c r="I960" s="61">
        <f t="shared" si="55"/>
        <v>227.62</v>
      </c>
      <c r="J960" s="29">
        <v>45413</v>
      </c>
      <c r="K960" s="29">
        <v>45536</v>
      </c>
      <c r="L960" s="65">
        <f t="shared" si="56"/>
        <v>1</v>
      </c>
      <c r="M960" s="62">
        <v>0.25</v>
      </c>
      <c r="N960" s="62">
        <v>0.25</v>
      </c>
      <c r="O960" s="62">
        <v>0.25</v>
      </c>
      <c r="P960" s="62">
        <v>0.25</v>
      </c>
    </row>
    <row r="961" spans="2:16" outlineLevel="2" x14ac:dyDescent="0.25">
      <c r="B961" s="59" t="s">
        <v>856</v>
      </c>
      <c r="C961" s="60" t="s">
        <v>24</v>
      </c>
      <c r="D961" s="61"/>
      <c r="E961" s="61"/>
      <c r="F961" s="61"/>
      <c r="G961" s="61">
        <v>2.1</v>
      </c>
      <c r="H961" s="61">
        <v>148.66</v>
      </c>
      <c r="I961" s="61">
        <f t="shared" si="55"/>
        <v>146.56</v>
      </c>
      <c r="J961" s="29">
        <v>45413</v>
      </c>
      <c r="K961" s="29">
        <v>45536</v>
      </c>
      <c r="L961" s="65">
        <f t="shared" si="56"/>
        <v>1</v>
      </c>
      <c r="M961" s="62">
        <v>0.25</v>
      </c>
      <c r="N961" s="62">
        <v>0.25</v>
      </c>
      <c r="O961" s="62">
        <v>0.25</v>
      </c>
      <c r="P961" s="62">
        <v>0.25</v>
      </c>
    </row>
    <row r="962" spans="2:16" outlineLevel="2" x14ac:dyDescent="0.25">
      <c r="B962" s="59" t="s">
        <v>857</v>
      </c>
      <c r="C962" s="60" t="s">
        <v>24</v>
      </c>
      <c r="D962" s="61"/>
      <c r="E962" s="61"/>
      <c r="F962" s="61"/>
      <c r="G962" s="61">
        <v>168.72</v>
      </c>
      <c r="H962" s="61">
        <v>214.7</v>
      </c>
      <c r="I962" s="61">
        <f t="shared" si="55"/>
        <v>45.97999999999999</v>
      </c>
      <c r="J962" s="29">
        <v>45413</v>
      </c>
      <c r="K962" s="29">
        <v>45536</v>
      </c>
      <c r="L962" s="65">
        <f t="shared" si="56"/>
        <v>1</v>
      </c>
      <c r="M962" s="62">
        <v>0.25</v>
      </c>
      <c r="N962" s="62">
        <v>0.25</v>
      </c>
      <c r="O962" s="62">
        <v>0.25</v>
      </c>
      <c r="P962" s="62">
        <v>0.25</v>
      </c>
    </row>
    <row r="963" spans="2:16" outlineLevel="2" x14ac:dyDescent="0.25">
      <c r="B963" s="59" t="s">
        <v>858</v>
      </c>
      <c r="C963" s="60" t="s">
        <v>26</v>
      </c>
      <c r="D963" s="61"/>
      <c r="E963" s="61"/>
      <c r="F963" s="61"/>
      <c r="G963" s="61">
        <v>0</v>
      </c>
      <c r="H963" s="61">
        <v>23.16</v>
      </c>
      <c r="I963" s="61">
        <f t="shared" si="55"/>
        <v>23.16</v>
      </c>
      <c r="J963" s="29">
        <v>45413</v>
      </c>
      <c r="K963" s="29">
        <v>45536</v>
      </c>
      <c r="L963" s="65">
        <f t="shared" si="56"/>
        <v>1</v>
      </c>
      <c r="M963" s="62">
        <v>0.25</v>
      </c>
      <c r="N963" s="62">
        <v>0.25</v>
      </c>
      <c r="O963" s="62">
        <v>0.25</v>
      </c>
      <c r="P963" s="62">
        <v>0.25</v>
      </c>
    </row>
    <row r="964" spans="2:16" outlineLevel="2" x14ac:dyDescent="0.25">
      <c r="B964" s="59" t="s">
        <v>859</v>
      </c>
      <c r="C964" s="60" t="s">
        <v>25</v>
      </c>
      <c r="D964" s="61"/>
      <c r="E964" s="61"/>
      <c r="F964" s="61"/>
      <c r="G964" s="61">
        <v>0</v>
      </c>
      <c r="H964" s="61">
        <v>25.37</v>
      </c>
      <c r="I964" s="61">
        <f t="shared" si="55"/>
        <v>25.37</v>
      </c>
      <c r="J964" s="29">
        <v>45413</v>
      </c>
      <c r="K964" s="29">
        <v>45536</v>
      </c>
      <c r="L964" s="65">
        <f t="shared" si="56"/>
        <v>1</v>
      </c>
      <c r="M964" s="62">
        <v>0.25</v>
      </c>
      <c r="N964" s="62">
        <v>0.25</v>
      </c>
      <c r="O964" s="62">
        <v>0.25</v>
      </c>
      <c r="P964" s="62">
        <v>0.25</v>
      </c>
    </row>
    <row r="965" spans="2:16" outlineLevel="2" x14ac:dyDescent="0.25">
      <c r="B965" s="59" t="s">
        <v>860</v>
      </c>
      <c r="C965" s="60" t="s">
        <v>25</v>
      </c>
      <c r="D965" s="61"/>
      <c r="E965" s="61"/>
      <c r="F965" s="61"/>
      <c r="G965" s="61">
        <v>48.1</v>
      </c>
      <c r="H965" s="61">
        <v>122.7</v>
      </c>
      <c r="I965" s="61">
        <f t="shared" si="55"/>
        <v>74.599999999999994</v>
      </c>
      <c r="J965" s="29">
        <v>45413</v>
      </c>
      <c r="K965" s="29">
        <v>45536</v>
      </c>
      <c r="L965" s="65">
        <f t="shared" si="56"/>
        <v>1</v>
      </c>
      <c r="M965" s="62">
        <v>0.25</v>
      </c>
      <c r="N965" s="62">
        <v>0.25</v>
      </c>
      <c r="O965" s="62">
        <v>0.25</v>
      </c>
      <c r="P965" s="62">
        <v>0.25</v>
      </c>
    </row>
    <row r="966" spans="2:16" s="19" customFormat="1" x14ac:dyDescent="0.25">
      <c r="B966" s="37" t="s">
        <v>1698</v>
      </c>
      <c r="C966" s="21"/>
      <c r="D966" s="22"/>
      <c r="E966" s="22"/>
      <c r="F966" s="22"/>
      <c r="G966" s="22"/>
      <c r="H966" s="22"/>
      <c r="I966" s="22"/>
      <c r="J966" s="23"/>
      <c r="K966" s="23"/>
      <c r="L966" s="64">
        <f t="shared" si="56"/>
        <v>1</v>
      </c>
      <c r="M966" s="51">
        <f>SUM(M967:M973)/SUM($M967:$M973)/4</f>
        <v>0.25</v>
      </c>
      <c r="N966" s="51">
        <v>0.25</v>
      </c>
      <c r="O966" s="51">
        <v>0.25</v>
      </c>
      <c r="P966" s="51">
        <v>0.25</v>
      </c>
    </row>
    <row r="967" spans="2:16" outlineLevel="2" x14ac:dyDescent="0.25">
      <c r="B967" s="59" t="s">
        <v>854</v>
      </c>
      <c r="C967" s="60" t="s">
        <v>23</v>
      </c>
      <c r="D967" s="61"/>
      <c r="E967" s="61"/>
      <c r="F967" s="61"/>
      <c r="G967" s="61">
        <v>408.58</v>
      </c>
      <c r="H967" s="61">
        <v>586.57399999999996</v>
      </c>
      <c r="I967" s="61">
        <f t="shared" ref="I967:I973" si="57">IF(H967="","",ABS(H967-G967))</f>
        <v>177.99399999999997</v>
      </c>
      <c r="J967" s="29">
        <v>45413</v>
      </c>
      <c r="K967" s="29">
        <v>45536</v>
      </c>
      <c r="L967" s="65">
        <f t="shared" ref="L967:L973" si="58">SUM(M967:P967)</f>
        <v>1</v>
      </c>
      <c r="M967" s="62">
        <v>0.25</v>
      </c>
      <c r="N967" s="62">
        <v>0.25</v>
      </c>
      <c r="O967" s="62">
        <v>0.25</v>
      </c>
      <c r="P967" s="62">
        <v>0.25</v>
      </c>
    </row>
    <row r="968" spans="2:16" outlineLevel="2" x14ac:dyDescent="0.25">
      <c r="B968" s="59" t="s">
        <v>855</v>
      </c>
      <c r="C968" s="60" t="s">
        <v>23</v>
      </c>
      <c r="D968" s="61"/>
      <c r="E968" s="61"/>
      <c r="F968" s="61"/>
      <c r="G968" s="61">
        <v>588.70000000000005</v>
      </c>
      <c r="H968" s="61">
        <v>816.32</v>
      </c>
      <c r="I968" s="61">
        <f t="shared" si="57"/>
        <v>227.62</v>
      </c>
      <c r="J968" s="29">
        <v>45413</v>
      </c>
      <c r="K968" s="29">
        <v>45536</v>
      </c>
      <c r="L968" s="65">
        <f t="shared" si="58"/>
        <v>1</v>
      </c>
      <c r="M968" s="62">
        <v>0.25</v>
      </c>
      <c r="N968" s="62">
        <v>0.25</v>
      </c>
      <c r="O968" s="62">
        <v>0.25</v>
      </c>
      <c r="P968" s="62">
        <v>0.25</v>
      </c>
    </row>
    <row r="969" spans="2:16" outlineLevel="2" x14ac:dyDescent="0.25">
      <c r="B969" s="59" t="s">
        <v>856</v>
      </c>
      <c r="C969" s="60" t="s">
        <v>24</v>
      </c>
      <c r="D969" s="61"/>
      <c r="E969" s="61"/>
      <c r="F969" s="61"/>
      <c r="G969" s="61">
        <v>2.1</v>
      </c>
      <c r="H969" s="61">
        <v>148.66</v>
      </c>
      <c r="I969" s="61">
        <f t="shared" si="57"/>
        <v>146.56</v>
      </c>
      <c r="J969" s="29">
        <v>45413</v>
      </c>
      <c r="K969" s="29">
        <v>45536</v>
      </c>
      <c r="L969" s="65">
        <f t="shared" si="58"/>
        <v>1</v>
      </c>
      <c r="M969" s="62">
        <v>0.25</v>
      </c>
      <c r="N969" s="62">
        <v>0.25</v>
      </c>
      <c r="O969" s="62">
        <v>0.25</v>
      </c>
      <c r="P969" s="62">
        <v>0.25</v>
      </c>
    </row>
    <row r="970" spans="2:16" outlineLevel="2" x14ac:dyDescent="0.25">
      <c r="B970" s="59" t="s">
        <v>857</v>
      </c>
      <c r="C970" s="60" t="s">
        <v>24</v>
      </c>
      <c r="D970" s="61"/>
      <c r="E970" s="61"/>
      <c r="F970" s="61"/>
      <c r="G970" s="61">
        <v>168.72</v>
      </c>
      <c r="H970" s="61">
        <v>214.7</v>
      </c>
      <c r="I970" s="61">
        <f t="shared" si="57"/>
        <v>45.97999999999999</v>
      </c>
      <c r="J970" s="29">
        <v>45413</v>
      </c>
      <c r="K970" s="29">
        <v>45536</v>
      </c>
      <c r="L970" s="65">
        <f t="shared" si="58"/>
        <v>1</v>
      </c>
      <c r="M970" s="62">
        <v>0.25</v>
      </c>
      <c r="N970" s="62">
        <v>0.25</v>
      </c>
      <c r="O970" s="62">
        <v>0.25</v>
      </c>
      <c r="P970" s="62">
        <v>0.25</v>
      </c>
    </row>
    <row r="971" spans="2:16" outlineLevel="2" x14ac:dyDescent="0.25">
      <c r="B971" s="59" t="s">
        <v>858</v>
      </c>
      <c r="C971" s="60" t="s">
        <v>26</v>
      </c>
      <c r="D971" s="61"/>
      <c r="E971" s="61"/>
      <c r="F971" s="61"/>
      <c r="G971" s="61">
        <v>0</v>
      </c>
      <c r="H971" s="61">
        <v>23.16</v>
      </c>
      <c r="I971" s="61">
        <f t="shared" si="57"/>
        <v>23.16</v>
      </c>
      <c r="J971" s="29">
        <v>45413</v>
      </c>
      <c r="K971" s="29">
        <v>45536</v>
      </c>
      <c r="L971" s="65">
        <f t="shared" si="58"/>
        <v>1</v>
      </c>
      <c r="M971" s="62">
        <v>0.25</v>
      </c>
      <c r="N971" s="62">
        <v>0.25</v>
      </c>
      <c r="O971" s="62">
        <v>0.25</v>
      </c>
      <c r="P971" s="62">
        <v>0.25</v>
      </c>
    </row>
    <row r="972" spans="2:16" outlineLevel="2" x14ac:dyDescent="0.25">
      <c r="B972" s="59" t="s">
        <v>859</v>
      </c>
      <c r="C972" s="60" t="s">
        <v>25</v>
      </c>
      <c r="D972" s="61"/>
      <c r="E972" s="61"/>
      <c r="F972" s="61"/>
      <c r="G972" s="61">
        <v>0</v>
      </c>
      <c r="H972" s="61">
        <v>25.37</v>
      </c>
      <c r="I972" s="61">
        <f t="shared" si="57"/>
        <v>25.37</v>
      </c>
      <c r="J972" s="29">
        <v>45413</v>
      </c>
      <c r="K972" s="29">
        <v>45536</v>
      </c>
      <c r="L972" s="65">
        <f t="shared" si="58"/>
        <v>1</v>
      </c>
      <c r="M972" s="62">
        <v>0.25</v>
      </c>
      <c r="N972" s="62">
        <v>0.25</v>
      </c>
      <c r="O972" s="62">
        <v>0.25</v>
      </c>
      <c r="P972" s="62">
        <v>0.25</v>
      </c>
    </row>
    <row r="973" spans="2:16" outlineLevel="2" x14ac:dyDescent="0.25">
      <c r="B973" s="59" t="s">
        <v>860</v>
      </c>
      <c r="C973" s="60" t="s">
        <v>25</v>
      </c>
      <c r="D973" s="61"/>
      <c r="E973" s="61"/>
      <c r="F973" s="61"/>
      <c r="G973" s="61">
        <v>48.1</v>
      </c>
      <c r="H973" s="61">
        <v>122.7</v>
      </c>
      <c r="I973" s="61">
        <f t="shared" si="57"/>
        <v>74.599999999999994</v>
      </c>
      <c r="J973" s="29">
        <v>45413</v>
      </c>
      <c r="K973" s="29">
        <v>45536</v>
      </c>
      <c r="L973" s="65">
        <f t="shared" si="58"/>
        <v>1</v>
      </c>
      <c r="M973" s="62">
        <v>0.25</v>
      </c>
      <c r="N973" s="62">
        <v>0.25</v>
      </c>
      <c r="O973" s="62">
        <v>0.25</v>
      </c>
      <c r="P973" s="62">
        <v>0.25</v>
      </c>
    </row>
  </sheetData>
  <sheetProtection algorithmName="SHA-512" hashValue="WPbKXiq82gI9lgb8RxtNyfaOFQi9P6qxsB5voknN1G8lEdMUTr5eobDFkB95u8NHPi5uWpJhB3HscN5+k/zPYw==" saltValue="h7uaVSW+lrzS5xAJz0Iygg==" spinCount="100000" sheet="1" objects="1" scenarios="1"/>
  <mergeCells count="12">
    <mergeCell ref="O5:O7"/>
    <mergeCell ref="P5:P7"/>
    <mergeCell ref="L5:L7"/>
    <mergeCell ref="G6:I6"/>
    <mergeCell ref="N5:N7"/>
    <mergeCell ref="M5:M7"/>
    <mergeCell ref="B1:C4"/>
    <mergeCell ref="B5:B7"/>
    <mergeCell ref="C5:I5"/>
    <mergeCell ref="J5:K6"/>
    <mergeCell ref="C6:C7"/>
    <mergeCell ref="D6:F6"/>
  </mergeCells>
  <conditionalFormatting sqref="M52:M85">
    <cfRule type="notContainsBlanks" dxfId="16" priority="7">
      <formula>LEN(TRIM(M52))&gt;0</formula>
    </cfRule>
  </conditionalFormatting>
  <conditionalFormatting sqref="M10:P16">
    <cfRule type="notContainsBlanks" dxfId="15" priority="91">
      <formula>LEN(TRIM(M10))&gt;0</formula>
    </cfRule>
  </conditionalFormatting>
  <conditionalFormatting sqref="M19:P25 M27:P33 M35:P41">
    <cfRule type="notContainsBlanks" dxfId="14" priority="55">
      <formula>LEN(TRIM(M19))&gt;0</formula>
    </cfRule>
  </conditionalFormatting>
  <conditionalFormatting sqref="M44:P50">
    <cfRule type="notContainsBlanks" dxfId="13" priority="53">
      <formula>LEN(TRIM(M44))&gt;0</formula>
    </cfRule>
  </conditionalFormatting>
  <conditionalFormatting sqref="M88:P94">
    <cfRule type="notContainsBlanks" dxfId="12" priority="51">
      <formula>LEN(TRIM(M88))&gt;0</formula>
    </cfRule>
  </conditionalFormatting>
  <conditionalFormatting sqref="M96:P102">
    <cfRule type="notContainsBlanks" dxfId="11" priority="47">
      <formula>LEN(TRIM(M96))&gt;0</formula>
    </cfRule>
  </conditionalFormatting>
  <conditionalFormatting sqref="M104:P924">
    <cfRule type="notContainsBlanks" dxfId="10" priority="11">
      <formula>LEN(TRIM(M104))&gt;0</formula>
    </cfRule>
  </conditionalFormatting>
  <conditionalFormatting sqref="M927:P933">
    <cfRule type="notContainsBlanks" dxfId="9" priority="40">
      <formula>LEN(TRIM(M927))&gt;0</formula>
    </cfRule>
  </conditionalFormatting>
  <conditionalFormatting sqref="M935:P941">
    <cfRule type="notContainsBlanks" dxfId="8" priority="44">
      <formula>LEN(TRIM(M935))&gt;0</formula>
    </cfRule>
  </conditionalFormatting>
  <conditionalFormatting sqref="M943:P949 M951:P957">
    <cfRule type="notContainsBlanks" dxfId="7" priority="37">
      <formula>LEN(TRIM(M943))&gt;0</formula>
    </cfRule>
  </conditionalFormatting>
  <conditionalFormatting sqref="M959:P965">
    <cfRule type="notContainsBlanks" dxfId="6" priority="34">
      <formula>LEN(TRIM(M959))&gt;0</formula>
    </cfRule>
  </conditionalFormatting>
  <conditionalFormatting sqref="M967:P973">
    <cfRule type="notContainsBlanks" dxfId="5" priority="1">
      <formula>LEN(TRIM(M967))&gt;0</formula>
    </cfRule>
  </conditionalFormatting>
  <conditionalFormatting sqref="N61:N78">
    <cfRule type="notContainsBlanks" dxfId="4" priority="8">
      <formula>LEN(TRIM(N61))&gt;0</formula>
    </cfRule>
  </conditionalFormatting>
  <conditionalFormatting sqref="N52:P60 O61:P68 N79:O85">
    <cfRule type="notContainsBlanks" dxfId="3" priority="74">
      <formula>LEN(TRIM(N52))&gt;0</formula>
    </cfRule>
  </conditionalFormatting>
  <conditionalFormatting sqref="O69:O78">
    <cfRule type="notContainsBlanks" dxfId="2" priority="6">
      <formula>LEN(TRIM(O69))&gt;0</formula>
    </cfRule>
  </conditionalFormatting>
  <conditionalFormatting sqref="P69:P85">
    <cfRule type="notContainsBlanks" dxfId="1" priority="5">
      <formula>LEN(TRIM(P69))&gt;0</formula>
    </cfRule>
  </conditionalFormatting>
  <printOptions horizontalCentered="1"/>
  <pageMargins left="0" right="0" top="0" bottom="0" header="0.31496062992125984" footer="0.31496062992125984"/>
  <pageSetup paperSize="8" scale="68" fitToHeight="0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D6CA-4C7B-47C2-AA6A-F1AE66491330}">
  <sheetPr>
    <outlinePr summaryBelow="0"/>
    <pageSetUpPr fitToPage="1"/>
  </sheetPr>
  <dimension ref="A1:BU795"/>
  <sheetViews>
    <sheetView showGridLines="0" zoomScale="90" zoomScaleNormal="90" workbookViewId="0">
      <pane xSplit="13" ySplit="8" topLeftCell="AN760" activePane="bottomRight" state="frozen"/>
      <selection pane="topRight" activeCell="N1" sqref="N1"/>
      <selection pane="bottomLeft" activeCell="A9" sqref="A9"/>
      <selection pane="bottomRight" activeCell="L1" sqref="L1"/>
    </sheetView>
  </sheetViews>
  <sheetFormatPr defaultColWidth="8.85546875" defaultRowHeight="15" outlineLevelRow="2" x14ac:dyDescent="0.25"/>
  <cols>
    <col min="1" max="1" width="2.85546875" style="18" customWidth="1"/>
    <col min="2" max="2" width="82.85546875" style="18" customWidth="1"/>
    <col min="3" max="3" width="12.140625" style="18" hidden="1" customWidth="1"/>
    <col min="4" max="6" width="10.85546875" style="18" hidden="1" customWidth="1"/>
    <col min="7" max="9" width="10.85546875" style="18" customWidth="1"/>
    <col min="10" max="10" width="12.28515625" style="18" customWidth="1"/>
    <col min="11" max="11" width="8.5703125" style="18" customWidth="1"/>
    <col min="12" max="13" width="8.85546875" style="18" customWidth="1"/>
    <col min="14" max="73" width="6.85546875" style="1" customWidth="1"/>
    <col min="74" max="16384" width="8.85546875" style="18"/>
  </cols>
  <sheetData>
    <row r="1" spans="2:73" ht="15.6" customHeight="1" x14ac:dyDescent="0.25">
      <c r="B1" s="123" t="s">
        <v>1697</v>
      </c>
      <c r="C1" s="138"/>
      <c r="D1" s="138"/>
      <c r="E1" s="138"/>
      <c r="F1" s="138"/>
      <c r="G1" s="138"/>
      <c r="H1" s="138"/>
      <c r="I1" s="138"/>
      <c r="J1" s="5" t="s">
        <v>0</v>
      </c>
    </row>
    <row r="2" spans="2:73" ht="15.6" customHeight="1" x14ac:dyDescent="0.25">
      <c r="B2" s="123"/>
      <c r="C2" s="138"/>
      <c r="D2" s="138"/>
      <c r="E2" s="138"/>
      <c r="F2" s="138"/>
      <c r="G2" s="138"/>
      <c r="H2" s="138"/>
      <c r="I2" s="138"/>
      <c r="J2" s="6" t="s">
        <v>1699</v>
      </c>
    </row>
    <row r="3" spans="2:73" ht="15.6" customHeight="1" x14ac:dyDescent="0.25">
      <c r="B3" s="123"/>
      <c r="C3" s="138"/>
      <c r="D3" s="138"/>
      <c r="E3" s="138"/>
      <c r="F3" s="138"/>
      <c r="G3" s="138"/>
      <c r="H3" s="138"/>
      <c r="I3" s="138"/>
      <c r="J3" s="5" t="s">
        <v>1</v>
      </c>
    </row>
    <row r="4" spans="2:73" ht="15.6" customHeight="1" x14ac:dyDescent="0.25">
      <c r="B4" s="139"/>
      <c r="C4" s="140"/>
      <c r="D4" s="140"/>
      <c r="E4" s="140"/>
      <c r="F4" s="140"/>
      <c r="G4" s="140"/>
      <c r="H4" s="140"/>
      <c r="I4" s="140"/>
      <c r="J4" s="7">
        <v>45485</v>
      </c>
    </row>
    <row r="5" spans="2:73" x14ac:dyDescent="0.25">
      <c r="B5" s="128" t="s">
        <v>2</v>
      </c>
      <c r="C5" s="129" t="s">
        <v>3</v>
      </c>
      <c r="D5" s="129"/>
      <c r="E5" s="129"/>
      <c r="F5" s="129"/>
      <c r="G5" s="129"/>
      <c r="H5" s="129"/>
      <c r="I5" s="129"/>
      <c r="J5" s="129"/>
      <c r="K5" s="129"/>
      <c r="L5" s="128" t="s">
        <v>4</v>
      </c>
      <c r="M5" s="128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</row>
    <row r="6" spans="2:73" s="19" customFormat="1" x14ac:dyDescent="0.25">
      <c r="B6" s="128"/>
      <c r="C6" s="128" t="s">
        <v>10</v>
      </c>
      <c r="D6" s="130" t="s">
        <v>11</v>
      </c>
      <c r="E6" s="130"/>
      <c r="F6" s="130"/>
      <c r="G6" s="137" t="s">
        <v>12</v>
      </c>
      <c r="H6" s="137"/>
      <c r="I6" s="137"/>
      <c r="J6" s="128" t="s">
        <v>13</v>
      </c>
      <c r="K6" s="128" t="s">
        <v>39</v>
      </c>
      <c r="L6" s="128"/>
      <c r="M6" s="128"/>
      <c r="N6" s="143">
        <v>2023</v>
      </c>
      <c r="O6" s="143"/>
      <c r="P6" s="143"/>
      <c r="Q6" s="141">
        <v>2024</v>
      </c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3">
        <v>2025</v>
      </c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1">
        <v>2026</v>
      </c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3">
        <v>2027</v>
      </c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1">
        <v>2028</v>
      </c>
      <c r="BN6" s="141"/>
      <c r="BO6" s="141"/>
      <c r="BP6" s="141"/>
      <c r="BQ6" s="141"/>
      <c r="BR6" s="141"/>
      <c r="BS6" s="141"/>
      <c r="BT6" s="141"/>
      <c r="BU6" s="141"/>
    </row>
    <row r="7" spans="2:73" x14ac:dyDescent="0.25">
      <c r="B7" s="128"/>
      <c r="C7" s="128"/>
      <c r="D7" s="20" t="s">
        <v>14</v>
      </c>
      <c r="E7" s="20" t="s">
        <v>15</v>
      </c>
      <c r="F7" s="20" t="s">
        <v>16</v>
      </c>
      <c r="G7" s="17" t="s">
        <v>17</v>
      </c>
      <c r="H7" s="17" t="s">
        <v>18</v>
      </c>
      <c r="I7" s="17" t="s">
        <v>16</v>
      </c>
      <c r="J7" s="128"/>
      <c r="K7" s="128"/>
      <c r="L7" s="17" t="s">
        <v>19</v>
      </c>
      <c r="M7" s="17" t="s">
        <v>20</v>
      </c>
      <c r="N7" s="48">
        <v>45200</v>
      </c>
      <c r="O7" s="48">
        <v>45231</v>
      </c>
      <c r="P7" s="48">
        <v>45261</v>
      </c>
      <c r="Q7" s="49">
        <v>45292</v>
      </c>
      <c r="R7" s="49">
        <v>45323</v>
      </c>
      <c r="S7" s="49">
        <v>45352</v>
      </c>
      <c r="T7" s="49">
        <v>45383</v>
      </c>
      <c r="U7" s="49">
        <v>45413</v>
      </c>
      <c r="V7" s="49">
        <v>45444</v>
      </c>
      <c r="W7" s="49">
        <v>45474</v>
      </c>
      <c r="X7" s="49">
        <v>45505</v>
      </c>
      <c r="Y7" s="49">
        <v>45536</v>
      </c>
      <c r="Z7" s="49">
        <v>45566</v>
      </c>
      <c r="AA7" s="49">
        <v>45597</v>
      </c>
      <c r="AB7" s="49">
        <v>45627</v>
      </c>
      <c r="AC7" s="48">
        <v>45658</v>
      </c>
      <c r="AD7" s="48">
        <v>45689</v>
      </c>
      <c r="AE7" s="48">
        <v>45717</v>
      </c>
      <c r="AF7" s="48">
        <v>45748</v>
      </c>
      <c r="AG7" s="48">
        <v>45778</v>
      </c>
      <c r="AH7" s="48">
        <v>45809</v>
      </c>
      <c r="AI7" s="48">
        <v>45839</v>
      </c>
      <c r="AJ7" s="48">
        <v>45870</v>
      </c>
      <c r="AK7" s="48">
        <v>45901</v>
      </c>
      <c r="AL7" s="48">
        <v>45931</v>
      </c>
      <c r="AM7" s="48">
        <v>45962</v>
      </c>
      <c r="AN7" s="48">
        <v>45992</v>
      </c>
      <c r="AO7" s="49">
        <v>46023</v>
      </c>
      <c r="AP7" s="49">
        <v>46054</v>
      </c>
      <c r="AQ7" s="49">
        <v>46082</v>
      </c>
      <c r="AR7" s="49">
        <v>46113</v>
      </c>
      <c r="AS7" s="49">
        <v>46143</v>
      </c>
      <c r="AT7" s="49">
        <v>46174</v>
      </c>
      <c r="AU7" s="49">
        <v>46204</v>
      </c>
      <c r="AV7" s="49">
        <v>46235</v>
      </c>
      <c r="AW7" s="49">
        <v>46266</v>
      </c>
      <c r="AX7" s="49">
        <v>46296</v>
      </c>
      <c r="AY7" s="49">
        <v>46327</v>
      </c>
      <c r="AZ7" s="49">
        <v>46357</v>
      </c>
      <c r="BA7" s="48">
        <v>46388</v>
      </c>
      <c r="BB7" s="48">
        <v>46419</v>
      </c>
      <c r="BC7" s="48">
        <v>46447</v>
      </c>
      <c r="BD7" s="48">
        <v>46478</v>
      </c>
      <c r="BE7" s="48">
        <v>46508</v>
      </c>
      <c r="BF7" s="48">
        <v>46539</v>
      </c>
      <c r="BG7" s="48">
        <v>46569</v>
      </c>
      <c r="BH7" s="48">
        <v>46600</v>
      </c>
      <c r="BI7" s="48">
        <v>46631</v>
      </c>
      <c r="BJ7" s="48">
        <v>46661</v>
      </c>
      <c r="BK7" s="48">
        <v>46692</v>
      </c>
      <c r="BL7" s="48">
        <v>46722</v>
      </c>
      <c r="BM7" s="49">
        <v>46753</v>
      </c>
      <c r="BN7" s="49">
        <v>46784</v>
      </c>
      <c r="BO7" s="49">
        <v>46813</v>
      </c>
      <c r="BP7" s="49">
        <v>46844</v>
      </c>
      <c r="BQ7" s="49">
        <v>46874</v>
      </c>
      <c r="BR7" s="49">
        <v>46905</v>
      </c>
      <c r="BS7" s="49">
        <v>46935</v>
      </c>
      <c r="BT7" s="49">
        <v>46966</v>
      </c>
      <c r="BU7" s="49">
        <v>46997</v>
      </c>
    </row>
    <row r="8" spans="2:73" s="19" customFormat="1" x14ac:dyDescent="0.25">
      <c r="B8" s="13" t="s">
        <v>40</v>
      </c>
      <c r="C8" s="34"/>
      <c r="D8" s="35"/>
      <c r="E8" s="35"/>
      <c r="F8" s="35"/>
      <c r="G8" s="35"/>
      <c r="H8" s="35"/>
      <c r="I8" s="35"/>
      <c r="J8" s="34"/>
      <c r="K8" s="34"/>
      <c r="L8" s="36"/>
      <c r="M8" s="36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</row>
    <row r="9" spans="2:73" s="19" customFormat="1" outlineLevel="1" x14ac:dyDescent="0.25">
      <c r="B9" s="37" t="s">
        <v>41</v>
      </c>
      <c r="C9" s="21"/>
      <c r="D9" s="22"/>
      <c r="E9" s="22"/>
      <c r="F9" s="22"/>
      <c r="G9" s="22"/>
      <c r="H9" s="22"/>
      <c r="I9" s="22"/>
      <c r="J9" s="21"/>
      <c r="K9" s="21"/>
      <c r="L9" s="23"/>
      <c r="M9" s="23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</row>
    <row r="10" spans="2:73" outlineLevel="2" x14ac:dyDescent="0.25">
      <c r="B10" s="38" t="s">
        <v>42</v>
      </c>
      <c r="C10" s="24" t="s">
        <v>24</v>
      </c>
      <c r="D10" s="25">
        <v>0</v>
      </c>
      <c r="E10" s="25">
        <v>22.2</v>
      </c>
      <c r="F10" s="25">
        <f t="shared" ref="F10:F73" si="0">IF(E10="","",ABS(E10-D10))</f>
        <v>22.2</v>
      </c>
      <c r="G10" s="25">
        <v>2</v>
      </c>
      <c r="H10" s="25">
        <v>24.46</v>
      </c>
      <c r="I10" s="25">
        <f t="shared" ref="I10:I73" si="1">IF(H10="","",ABS(H10-G10))</f>
        <v>22.46</v>
      </c>
      <c r="J10" s="24">
        <v>24</v>
      </c>
      <c r="K10" s="24">
        <v>14</v>
      </c>
      <c r="L10" s="26">
        <v>47027</v>
      </c>
      <c r="M10" s="26">
        <v>47727</v>
      </c>
      <c r="N10" s="52"/>
      <c r="O10" s="52"/>
      <c r="P10" s="52"/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2">
        <v>0</v>
      </c>
      <c r="AO10" s="52">
        <v>0</v>
      </c>
      <c r="AP10" s="52">
        <v>0</v>
      </c>
      <c r="AQ10" s="52">
        <v>0</v>
      </c>
      <c r="AR10" s="52">
        <v>0</v>
      </c>
      <c r="AS10" s="52">
        <v>0</v>
      </c>
      <c r="AT10" s="52">
        <v>0</v>
      </c>
      <c r="AU10" s="52">
        <v>0</v>
      </c>
      <c r="AV10" s="52">
        <v>0</v>
      </c>
      <c r="AW10" s="52">
        <v>0</v>
      </c>
      <c r="AX10" s="52">
        <v>0</v>
      </c>
      <c r="AY10" s="52">
        <v>0</v>
      </c>
      <c r="AZ10" s="52">
        <v>0</v>
      </c>
      <c r="BA10" s="52">
        <v>0</v>
      </c>
      <c r="BB10" s="52">
        <v>0</v>
      </c>
      <c r="BC10" s="52">
        <v>0</v>
      </c>
      <c r="BD10" s="52">
        <v>0</v>
      </c>
      <c r="BE10" s="52">
        <v>0</v>
      </c>
      <c r="BF10" s="52">
        <v>0</v>
      </c>
      <c r="BG10" s="52">
        <v>0</v>
      </c>
      <c r="BH10" s="52">
        <v>0</v>
      </c>
      <c r="BI10" s="52">
        <v>0</v>
      </c>
      <c r="BJ10" s="52">
        <v>0</v>
      </c>
      <c r="BK10" s="52">
        <v>0</v>
      </c>
      <c r="BL10" s="52">
        <v>0</v>
      </c>
      <c r="BM10" s="52">
        <v>0</v>
      </c>
      <c r="BN10" s="52">
        <v>0</v>
      </c>
      <c r="BO10" s="52">
        <v>0</v>
      </c>
      <c r="BP10" s="52">
        <v>0</v>
      </c>
      <c r="BQ10" s="52">
        <v>0</v>
      </c>
      <c r="BR10" s="52">
        <v>0</v>
      </c>
      <c r="BS10" s="52">
        <v>0</v>
      </c>
      <c r="BT10" s="52">
        <v>0</v>
      </c>
      <c r="BU10" s="52">
        <v>0</v>
      </c>
    </row>
    <row r="11" spans="2:73" outlineLevel="2" x14ac:dyDescent="0.25">
      <c r="B11" s="38" t="s">
        <v>43</v>
      </c>
      <c r="C11" s="24" t="s">
        <v>24</v>
      </c>
      <c r="D11" s="25">
        <v>22.2</v>
      </c>
      <c r="E11" s="25">
        <v>22.5</v>
      </c>
      <c r="F11" s="25">
        <f t="shared" si="0"/>
        <v>0.30000000000000071</v>
      </c>
      <c r="G11" s="25">
        <v>24.46</v>
      </c>
      <c r="H11" s="25">
        <v>24.76</v>
      </c>
      <c r="I11" s="25">
        <f t="shared" si="1"/>
        <v>0.30000000000000071</v>
      </c>
      <c r="J11" s="24">
        <v>25</v>
      </c>
      <c r="K11" s="24">
        <v>14</v>
      </c>
      <c r="L11" s="26">
        <v>47392</v>
      </c>
      <c r="M11" s="26">
        <v>47727</v>
      </c>
      <c r="N11" s="52"/>
      <c r="O11" s="52"/>
      <c r="P11" s="52"/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2">
        <v>0</v>
      </c>
      <c r="AO11" s="52">
        <v>0</v>
      </c>
      <c r="AP11" s="52">
        <v>0</v>
      </c>
      <c r="AQ11" s="52">
        <v>0</v>
      </c>
      <c r="AR11" s="52">
        <v>0</v>
      </c>
      <c r="AS11" s="52">
        <v>0</v>
      </c>
      <c r="AT11" s="52">
        <v>0</v>
      </c>
      <c r="AU11" s="52">
        <v>0</v>
      </c>
      <c r="AV11" s="52">
        <v>0</v>
      </c>
      <c r="AW11" s="52">
        <v>0</v>
      </c>
      <c r="AX11" s="52">
        <v>0</v>
      </c>
      <c r="AY11" s="52">
        <v>0</v>
      </c>
      <c r="AZ11" s="52">
        <v>0</v>
      </c>
      <c r="BA11" s="52">
        <v>0</v>
      </c>
      <c r="BB11" s="52">
        <v>0</v>
      </c>
      <c r="BC11" s="52">
        <v>0</v>
      </c>
      <c r="BD11" s="52">
        <v>0</v>
      </c>
      <c r="BE11" s="52">
        <v>0</v>
      </c>
      <c r="BF11" s="52">
        <v>0</v>
      </c>
      <c r="BG11" s="52">
        <v>0</v>
      </c>
      <c r="BH11" s="52">
        <v>0</v>
      </c>
      <c r="BI11" s="52">
        <v>0</v>
      </c>
      <c r="BJ11" s="52">
        <v>0</v>
      </c>
      <c r="BK11" s="52">
        <v>0</v>
      </c>
      <c r="BL11" s="52">
        <v>0</v>
      </c>
      <c r="BM11" s="52">
        <v>0</v>
      </c>
      <c r="BN11" s="52">
        <v>0</v>
      </c>
      <c r="BO11" s="52">
        <v>0</v>
      </c>
      <c r="BP11" s="52">
        <v>0</v>
      </c>
      <c r="BQ11" s="52">
        <v>0</v>
      </c>
      <c r="BR11" s="52">
        <v>0</v>
      </c>
      <c r="BS11" s="52">
        <v>0</v>
      </c>
      <c r="BT11" s="52">
        <v>0</v>
      </c>
      <c r="BU11" s="52">
        <v>0</v>
      </c>
    </row>
    <row r="12" spans="2:73" outlineLevel="2" x14ac:dyDescent="0.25">
      <c r="B12" s="38" t="s">
        <v>44</v>
      </c>
      <c r="C12" s="24" t="s">
        <v>24</v>
      </c>
      <c r="D12" s="25">
        <v>22.5</v>
      </c>
      <c r="E12" s="25">
        <v>38</v>
      </c>
      <c r="F12" s="25">
        <f t="shared" si="0"/>
        <v>15.5</v>
      </c>
      <c r="G12" s="25">
        <v>24.76</v>
      </c>
      <c r="H12" s="25">
        <v>40.36</v>
      </c>
      <c r="I12" s="25">
        <f t="shared" si="1"/>
        <v>15.599999999999998</v>
      </c>
      <c r="J12" s="24">
        <v>26</v>
      </c>
      <c r="K12" s="24">
        <v>14</v>
      </c>
      <c r="L12" s="26">
        <v>47027</v>
      </c>
      <c r="M12" s="26">
        <v>47727</v>
      </c>
      <c r="N12" s="52"/>
      <c r="O12" s="52"/>
      <c r="P12" s="52"/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2">
        <v>0</v>
      </c>
      <c r="AO12" s="52">
        <v>0</v>
      </c>
      <c r="AP12" s="52">
        <v>0</v>
      </c>
      <c r="AQ12" s="52">
        <v>0</v>
      </c>
      <c r="AR12" s="52">
        <v>0</v>
      </c>
      <c r="AS12" s="52">
        <v>0</v>
      </c>
      <c r="AT12" s="52">
        <v>0</v>
      </c>
      <c r="AU12" s="52">
        <v>0</v>
      </c>
      <c r="AV12" s="52">
        <v>0</v>
      </c>
      <c r="AW12" s="52">
        <v>0</v>
      </c>
      <c r="AX12" s="52">
        <v>0</v>
      </c>
      <c r="AY12" s="52">
        <v>0</v>
      </c>
      <c r="AZ12" s="52">
        <v>0</v>
      </c>
      <c r="BA12" s="52">
        <v>0</v>
      </c>
      <c r="BB12" s="52">
        <v>0</v>
      </c>
      <c r="BC12" s="52">
        <v>0</v>
      </c>
      <c r="BD12" s="52">
        <v>0</v>
      </c>
      <c r="BE12" s="52">
        <v>0</v>
      </c>
      <c r="BF12" s="52">
        <v>0</v>
      </c>
      <c r="BG12" s="52">
        <v>0</v>
      </c>
      <c r="BH12" s="52">
        <v>0</v>
      </c>
      <c r="BI12" s="52">
        <v>0</v>
      </c>
      <c r="BJ12" s="52">
        <v>0</v>
      </c>
      <c r="BK12" s="52">
        <v>0</v>
      </c>
      <c r="BL12" s="52">
        <v>0</v>
      </c>
      <c r="BM12" s="52">
        <v>0</v>
      </c>
      <c r="BN12" s="52">
        <v>0</v>
      </c>
      <c r="BO12" s="52">
        <v>0</v>
      </c>
      <c r="BP12" s="52">
        <v>0</v>
      </c>
      <c r="BQ12" s="52">
        <v>0</v>
      </c>
      <c r="BR12" s="52">
        <v>0</v>
      </c>
      <c r="BS12" s="52">
        <v>0</v>
      </c>
      <c r="BT12" s="52">
        <v>0</v>
      </c>
      <c r="BU12" s="52">
        <v>0</v>
      </c>
    </row>
    <row r="13" spans="2:73" outlineLevel="2" x14ac:dyDescent="0.25">
      <c r="B13" s="38" t="s">
        <v>45</v>
      </c>
      <c r="C13" s="24" t="s">
        <v>24</v>
      </c>
      <c r="D13" s="25">
        <v>38</v>
      </c>
      <c r="E13" s="25">
        <v>54.11</v>
      </c>
      <c r="F13" s="25">
        <f t="shared" si="0"/>
        <v>16.11</v>
      </c>
      <c r="G13" s="25">
        <v>40.36</v>
      </c>
      <c r="H13" s="25">
        <v>56.51</v>
      </c>
      <c r="I13" s="25">
        <f t="shared" si="1"/>
        <v>16.149999999999999</v>
      </c>
      <c r="J13" s="24">
        <v>27</v>
      </c>
      <c r="K13" s="24">
        <v>15</v>
      </c>
      <c r="L13" s="26">
        <v>46661</v>
      </c>
      <c r="M13" s="26">
        <v>47362</v>
      </c>
      <c r="N13" s="52"/>
      <c r="O13" s="52"/>
      <c r="P13" s="52"/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  <c r="BB13" s="52">
        <v>0</v>
      </c>
      <c r="BC13" s="52">
        <v>0</v>
      </c>
      <c r="BD13" s="52">
        <v>0</v>
      </c>
      <c r="BE13" s="52">
        <v>0</v>
      </c>
      <c r="BF13" s="52">
        <v>0</v>
      </c>
      <c r="BG13" s="52">
        <v>0</v>
      </c>
      <c r="BH13" s="52">
        <v>0</v>
      </c>
      <c r="BI13" s="52">
        <v>0</v>
      </c>
      <c r="BJ13" s="52">
        <v>1.6157794902507377E-2</v>
      </c>
      <c r="BK13" s="52">
        <v>1.3464829085422817E-2</v>
      </c>
      <c r="BL13" s="52">
        <v>1.0771863268338254E-2</v>
      </c>
      <c r="BM13" s="52">
        <v>1.0771863268338254E-2</v>
      </c>
      <c r="BN13" s="52">
        <v>1.3464829085422817E-2</v>
      </c>
      <c r="BO13" s="52">
        <v>1.6157794902507377E-2</v>
      </c>
      <c r="BP13" s="52">
        <v>2.1543726536676508E-2</v>
      </c>
      <c r="BQ13" s="52">
        <v>2.9622623987930197E-2</v>
      </c>
      <c r="BR13" s="52">
        <v>3.5008555622099327E-2</v>
      </c>
      <c r="BS13" s="52">
        <v>3.7701521439183892E-2</v>
      </c>
      <c r="BT13" s="52">
        <v>3.7701521439183892E-2</v>
      </c>
      <c r="BU13" s="52">
        <v>2.6929658170845635E-2</v>
      </c>
    </row>
    <row r="14" spans="2:73" outlineLevel="2" x14ac:dyDescent="0.25">
      <c r="B14" s="38" t="s">
        <v>46</v>
      </c>
      <c r="C14" s="24" t="s">
        <v>24</v>
      </c>
      <c r="D14" s="25">
        <v>54.11</v>
      </c>
      <c r="E14" s="25">
        <v>57</v>
      </c>
      <c r="F14" s="25">
        <f t="shared" si="0"/>
        <v>2.8900000000000006</v>
      </c>
      <c r="G14" s="25">
        <v>56.51</v>
      </c>
      <c r="H14" s="25">
        <v>59.43</v>
      </c>
      <c r="I14" s="25">
        <f t="shared" si="1"/>
        <v>2.9200000000000017</v>
      </c>
      <c r="J14" s="24">
        <v>28</v>
      </c>
      <c r="K14" s="24">
        <v>15</v>
      </c>
      <c r="L14" s="26">
        <v>47027</v>
      </c>
      <c r="M14" s="26">
        <v>47362</v>
      </c>
      <c r="N14" s="52"/>
      <c r="O14" s="52"/>
      <c r="P14" s="52"/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  <c r="BB14" s="52">
        <v>0</v>
      </c>
      <c r="BC14" s="52">
        <v>0</v>
      </c>
      <c r="BD14" s="52">
        <v>0</v>
      </c>
      <c r="BE14" s="52">
        <v>0</v>
      </c>
      <c r="BF14" s="52">
        <v>0</v>
      </c>
      <c r="BG14" s="52">
        <v>0</v>
      </c>
      <c r="BH14" s="52">
        <v>0</v>
      </c>
      <c r="BI14" s="52">
        <v>0</v>
      </c>
      <c r="BJ14" s="52">
        <v>0</v>
      </c>
      <c r="BK14" s="52">
        <v>0</v>
      </c>
      <c r="BL14" s="52">
        <v>0</v>
      </c>
      <c r="BM14" s="52">
        <v>0</v>
      </c>
      <c r="BN14" s="52">
        <v>0</v>
      </c>
      <c r="BO14" s="52">
        <v>0</v>
      </c>
      <c r="BP14" s="52">
        <v>0</v>
      </c>
      <c r="BQ14" s="52">
        <v>0</v>
      </c>
      <c r="BR14" s="52">
        <v>0</v>
      </c>
      <c r="BS14" s="52">
        <v>0</v>
      </c>
      <c r="BT14" s="52">
        <v>0</v>
      </c>
      <c r="BU14" s="52">
        <v>0</v>
      </c>
    </row>
    <row r="15" spans="2:73" outlineLevel="2" x14ac:dyDescent="0.25">
      <c r="B15" s="38" t="s">
        <v>47</v>
      </c>
      <c r="C15" s="24" t="s">
        <v>24</v>
      </c>
      <c r="D15" s="25">
        <v>57</v>
      </c>
      <c r="E15" s="25">
        <v>77.900000000000006</v>
      </c>
      <c r="F15" s="25">
        <f t="shared" si="0"/>
        <v>20.900000000000006</v>
      </c>
      <c r="G15" s="25">
        <v>59.43</v>
      </c>
      <c r="H15" s="25">
        <v>80.53</v>
      </c>
      <c r="I15" s="25">
        <f t="shared" si="1"/>
        <v>21.1</v>
      </c>
      <c r="J15" s="24">
        <v>29</v>
      </c>
      <c r="K15" s="24">
        <v>16</v>
      </c>
      <c r="L15" s="26">
        <v>45931</v>
      </c>
      <c r="M15" s="26">
        <v>46997</v>
      </c>
      <c r="N15" s="52"/>
      <c r="O15" s="52"/>
      <c r="P15" s="52"/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5.1943085322629489E-3</v>
      </c>
      <c r="AM15" s="52">
        <v>4.328590443552458E-3</v>
      </c>
      <c r="AN15" s="52">
        <v>3.4628723548419662E-3</v>
      </c>
      <c r="AO15" s="52">
        <v>3.4628723548419662E-3</v>
      </c>
      <c r="AP15" s="52">
        <v>4.328590443552458E-3</v>
      </c>
      <c r="AQ15" s="52">
        <v>5.1943085322629489E-3</v>
      </c>
      <c r="AR15" s="52">
        <v>6.9257447096839325E-3</v>
      </c>
      <c r="AS15" s="52">
        <v>9.5228989758154078E-3</v>
      </c>
      <c r="AT15" s="52">
        <v>1.125433515323639E-2</v>
      </c>
      <c r="AU15" s="52">
        <v>1.2120053241946881E-2</v>
      </c>
      <c r="AV15" s="52">
        <v>1.2120053241946881E-2</v>
      </c>
      <c r="AW15" s="52">
        <v>8.657180887104916E-3</v>
      </c>
      <c r="AX15" s="52">
        <v>1.9492918722225035E-2</v>
      </c>
      <c r="AY15" s="52">
        <v>1.624409893518753E-2</v>
      </c>
      <c r="AZ15" s="52">
        <v>1.2995279148150024E-2</v>
      </c>
      <c r="BA15" s="52">
        <v>1.2995279148150024E-2</v>
      </c>
      <c r="BB15" s="52">
        <v>1.624409893518753E-2</v>
      </c>
      <c r="BC15" s="52">
        <v>1.9492918722225035E-2</v>
      </c>
      <c r="BD15" s="52">
        <v>2.5990558296300047E-2</v>
      </c>
      <c r="BE15" s="52">
        <v>3.5737017657412558E-2</v>
      </c>
      <c r="BF15" s="52">
        <v>4.2234657231487574E-2</v>
      </c>
      <c r="BG15" s="52">
        <v>4.5483477018525086E-2</v>
      </c>
      <c r="BH15" s="52">
        <v>4.5483477018525086E-2</v>
      </c>
      <c r="BI15" s="52">
        <v>3.248819787037506E-2</v>
      </c>
      <c r="BJ15" s="52">
        <v>3.5312772745512026E-2</v>
      </c>
      <c r="BK15" s="52">
        <v>2.9427310621260024E-2</v>
      </c>
      <c r="BL15" s="52">
        <v>2.3541848497008019E-2</v>
      </c>
      <c r="BM15" s="52">
        <v>2.3541848497008019E-2</v>
      </c>
      <c r="BN15" s="52">
        <v>2.9427310621260024E-2</v>
      </c>
      <c r="BO15" s="52">
        <v>3.5312772745512026E-2</v>
      </c>
      <c r="BP15" s="52">
        <v>4.7083696994016037E-2</v>
      </c>
      <c r="BQ15" s="52">
        <v>6.4740083366772061E-2</v>
      </c>
      <c r="BR15" s="52">
        <v>7.6511007615276072E-2</v>
      </c>
      <c r="BS15" s="52">
        <v>8.2396469739528078E-2</v>
      </c>
      <c r="BT15" s="52">
        <v>8.2396469739528078E-2</v>
      </c>
      <c r="BU15" s="52">
        <v>5.8854621242520049E-2</v>
      </c>
    </row>
    <row r="16" spans="2:73" outlineLevel="2" x14ac:dyDescent="0.25">
      <c r="B16" s="38" t="s">
        <v>48</v>
      </c>
      <c r="C16" s="24" t="s">
        <v>24</v>
      </c>
      <c r="D16" s="25">
        <v>77.900000000000006</v>
      </c>
      <c r="E16" s="25">
        <v>90.5</v>
      </c>
      <c r="F16" s="25">
        <f t="shared" si="0"/>
        <v>12.599999999999994</v>
      </c>
      <c r="G16" s="25">
        <v>80.53</v>
      </c>
      <c r="H16" s="25">
        <v>93.19</v>
      </c>
      <c r="I16" s="25">
        <f t="shared" si="1"/>
        <v>12.659999999999997</v>
      </c>
      <c r="J16" s="24">
        <v>30</v>
      </c>
      <c r="K16" s="24">
        <v>16</v>
      </c>
      <c r="L16" s="26">
        <v>45931</v>
      </c>
      <c r="M16" s="26">
        <v>46997</v>
      </c>
      <c r="N16" s="52"/>
      <c r="O16" s="52"/>
      <c r="P16" s="52"/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6.695322900736567E-3</v>
      </c>
      <c r="AM16" s="52">
        <v>5.5794357506138061E-3</v>
      </c>
      <c r="AN16" s="52">
        <v>4.4635486004910444E-3</v>
      </c>
      <c r="AO16" s="52">
        <v>4.4635486004910444E-3</v>
      </c>
      <c r="AP16" s="52">
        <v>5.5794357506138061E-3</v>
      </c>
      <c r="AQ16" s="52">
        <v>6.695322900736567E-3</v>
      </c>
      <c r="AR16" s="52">
        <v>8.9270972009820888E-3</v>
      </c>
      <c r="AS16" s="52">
        <v>1.2274758651350373E-2</v>
      </c>
      <c r="AT16" s="52">
        <v>1.4506532951595895E-2</v>
      </c>
      <c r="AU16" s="52">
        <v>1.5622420101718659E-2</v>
      </c>
      <c r="AV16" s="52">
        <v>1.5622420101718659E-2</v>
      </c>
      <c r="AW16" s="52">
        <v>1.1158871501227612E-2</v>
      </c>
      <c r="AX16" s="52">
        <v>2.6781291602946268E-2</v>
      </c>
      <c r="AY16" s="52">
        <v>2.2317743002455225E-2</v>
      </c>
      <c r="AZ16" s="52">
        <v>1.7854194401964178E-2</v>
      </c>
      <c r="BA16" s="52">
        <v>1.7854194401964178E-2</v>
      </c>
      <c r="BB16" s="52">
        <v>2.2317743002455225E-2</v>
      </c>
      <c r="BC16" s="52">
        <v>2.6781291602946268E-2</v>
      </c>
      <c r="BD16" s="52">
        <v>3.5708388803928355E-2</v>
      </c>
      <c r="BE16" s="52">
        <v>4.9099034605401493E-2</v>
      </c>
      <c r="BF16" s="52">
        <v>5.802613180638358E-2</v>
      </c>
      <c r="BG16" s="52">
        <v>6.2489680406874637E-2</v>
      </c>
      <c r="BH16" s="52">
        <v>6.2489680406874637E-2</v>
      </c>
      <c r="BI16" s="52">
        <v>4.4635486004910449E-2</v>
      </c>
      <c r="BJ16" s="52">
        <v>2.6523385496317147E-2</v>
      </c>
      <c r="BK16" s="52">
        <v>2.210282124693096E-2</v>
      </c>
      <c r="BL16" s="52">
        <v>1.7682256997544766E-2</v>
      </c>
      <c r="BM16" s="52">
        <v>1.7682256997544766E-2</v>
      </c>
      <c r="BN16" s="52">
        <v>2.210282124693096E-2</v>
      </c>
      <c r="BO16" s="52">
        <v>2.6523385496317147E-2</v>
      </c>
      <c r="BP16" s="52">
        <v>3.5364513995089532E-2</v>
      </c>
      <c r="BQ16" s="52">
        <v>4.8626206743248114E-2</v>
      </c>
      <c r="BR16" s="52">
        <v>5.7467335242020495E-2</v>
      </c>
      <c r="BS16" s="52">
        <v>6.1887899491406675E-2</v>
      </c>
      <c r="BT16" s="52">
        <v>6.1887899491406675E-2</v>
      </c>
      <c r="BU16" s="52">
        <v>4.420564249386192E-2</v>
      </c>
    </row>
    <row r="17" spans="2:73" outlineLevel="2" x14ac:dyDescent="0.25">
      <c r="B17" s="38" t="s">
        <v>49</v>
      </c>
      <c r="C17" s="24" t="s">
        <v>24</v>
      </c>
      <c r="D17" s="25">
        <v>105.185</v>
      </c>
      <c r="E17" s="25">
        <v>105.9</v>
      </c>
      <c r="F17" s="25">
        <f t="shared" si="0"/>
        <v>0.71500000000000341</v>
      </c>
      <c r="G17" s="25">
        <v>107.92</v>
      </c>
      <c r="H17" s="25">
        <v>108.63</v>
      </c>
      <c r="I17" s="25">
        <f t="shared" si="1"/>
        <v>0.70999999999999375</v>
      </c>
      <c r="J17" s="24">
        <v>32</v>
      </c>
      <c r="K17" s="24">
        <v>17</v>
      </c>
      <c r="L17" s="26">
        <v>47392</v>
      </c>
      <c r="M17" s="26">
        <v>47727</v>
      </c>
      <c r="N17" s="52"/>
      <c r="O17" s="52"/>
      <c r="P17" s="52"/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  <c r="BB17" s="52">
        <v>0</v>
      </c>
      <c r="BC17" s="52">
        <v>0</v>
      </c>
      <c r="BD17" s="52">
        <v>0</v>
      </c>
      <c r="BE17" s="52">
        <v>0</v>
      </c>
      <c r="BF17" s="52">
        <v>0</v>
      </c>
      <c r="BG17" s="52">
        <v>0</v>
      </c>
      <c r="BH17" s="52">
        <v>0</v>
      </c>
      <c r="BI17" s="52">
        <v>0</v>
      </c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</row>
    <row r="18" spans="2:73" outlineLevel="2" x14ac:dyDescent="0.25">
      <c r="B18" s="105" t="s">
        <v>50</v>
      </c>
      <c r="C18" s="74" t="s">
        <v>23</v>
      </c>
      <c r="D18" s="75">
        <v>412.57600000000002</v>
      </c>
      <c r="E18" s="75">
        <v>413.315</v>
      </c>
      <c r="F18" s="75">
        <f t="shared" si="0"/>
        <v>0.7389999999999759</v>
      </c>
      <c r="G18" s="75">
        <v>412.02</v>
      </c>
      <c r="H18" s="75">
        <v>412.8</v>
      </c>
      <c r="I18" s="25">
        <f t="shared" si="1"/>
        <v>0.78000000000002956</v>
      </c>
      <c r="J18" s="24">
        <v>1</v>
      </c>
      <c r="K18" s="24">
        <v>1</v>
      </c>
      <c r="L18" s="26">
        <v>45566</v>
      </c>
      <c r="M18" s="26">
        <v>46266</v>
      </c>
      <c r="N18" s="52"/>
      <c r="O18" s="52"/>
      <c r="P18" s="52"/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1.7200428751865945E-2</v>
      </c>
      <c r="AA18" s="52">
        <v>1.4333690626554953E-2</v>
      </c>
      <c r="AB18" s="52">
        <v>1.1466952501243964E-2</v>
      </c>
      <c r="AC18" s="52">
        <v>1.1466952501243964E-2</v>
      </c>
      <c r="AD18" s="52">
        <v>1.4333690626554953E-2</v>
      </c>
      <c r="AE18" s="52">
        <v>1.7200428751865945E-2</v>
      </c>
      <c r="AF18" s="52">
        <v>2.2933905002487927E-2</v>
      </c>
      <c r="AG18" s="52">
        <v>3.1534119378420898E-2</v>
      </c>
      <c r="AH18" s="52">
        <v>3.7267595629042881E-2</v>
      </c>
      <c r="AI18" s="52">
        <v>4.0134333754353872E-2</v>
      </c>
      <c r="AJ18" s="52">
        <v>4.0134333754353872E-2</v>
      </c>
      <c r="AK18" s="52">
        <v>2.8667381253109907E-2</v>
      </c>
      <c r="AL18" s="52">
        <v>4.2799571248134063E-2</v>
      </c>
      <c r="AM18" s="52">
        <v>3.5666309373445053E-2</v>
      </c>
      <c r="AN18" s="52">
        <v>2.8533047498756042E-2</v>
      </c>
      <c r="AO18" s="52">
        <v>2.8533047498756042E-2</v>
      </c>
      <c r="AP18" s="52">
        <v>3.5666309373445053E-2</v>
      </c>
      <c r="AQ18" s="52">
        <v>4.2799571248134063E-2</v>
      </c>
      <c r="AR18" s="52">
        <v>5.7066094997512085E-2</v>
      </c>
      <c r="AS18" s="52">
        <v>7.8465880621579109E-2</v>
      </c>
      <c r="AT18" s="52">
        <v>9.2732404370957144E-2</v>
      </c>
      <c r="AU18" s="52">
        <v>9.9865666245646162E-2</v>
      </c>
      <c r="AV18" s="52">
        <v>9.9865666245646162E-2</v>
      </c>
      <c r="AW18" s="52">
        <v>7.1332618746890106E-2</v>
      </c>
      <c r="AX18" s="52">
        <v>0</v>
      </c>
      <c r="AY18" s="52">
        <v>0</v>
      </c>
      <c r="AZ18" s="52">
        <v>0</v>
      </c>
      <c r="BA18" s="52">
        <v>0</v>
      </c>
      <c r="BB18" s="52">
        <v>0</v>
      </c>
      <c r="BC18" s="52">
        <v>0</v>
      </c>
      <c r="BD18" s="52">
        <v>0</v>
      </c>
      <c r="BE18" s="52">
        <v>0</v>
      </c>
      <c r="BF18" s="52">
        <v>0</v>
      </c>
      <c r="BG18" s="52">
        <v>0</v>
      </c>
      <c r="BH18" s="52">
        <v>0</v>
      </c>
      <c r="BI18" s="52">
        <v>0</v>
      </c>
      <c r="BJ18" s="52">
        <v>0</v>
      </c>
      <c r="BK18" s="52">
        <v>0</v>
      </c>
      <c r="BL18" s="52">
        <v>0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</row>
    <row r="19" spans="2:73" outlineLevel="2" x14ac:dyDescent="0.25">
      <c r="B19" s="105" t="s">
        <v>51</v>
      </c>
      <c r="C19" s="74" t="s">
        <v>23</v>
      </c>
      <c r="D19" s="75">
        <v>413.315</v>
      </c>
      <c r="E19" s="75">
        <v>421.62700000000001</v>
      </c>
      <c r="F19" s="75">
        <f t="shared" si="0"/>
        <v>8.3120000000000118</v>
      </c>
      <c r="G19" s="75">
        <v>412.8</v>
      </c>
      <c r="H19" s="75">
        <v>421.17</v>
      </c>
      <c r="I19" s="25">
        <f t="shared" si="1"/>
        <v>8.3700000000000045</v>
      </c>
      <c r="J19" s="24">
        <v>2</v>
      </c>
      <c r="K19" s="24">
        <v>1</v>
      </c>
      <c r="L19" s="26">
        <v>45566</v>
      </c>
      <c r="M19" s="26">
        <v>46266</v>
      </c>
      <c r="N19" s="52"/>
      <c r="O19" s="52"/>
      <c r="P19" s="52"/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1.1226107367615435E-2</v>
      </c>
      <c r="AA19" s="52">
        <v>9.3550894730128637E-3</v>
      </c>
      <c r="AB19" s="52">
        <v>7.4840715784102903E-3</v>
      </c>
      <c r="AC19" s="52">
        <v>7.4840715784102903E-3</v>
      </c>
      <c r="AD19" s="52">
        <v>9.3550894730128637E-3</v>
      </c>
      <c r="AE19" s="52">
        <v>1.1226107367615435E-2</v>
      </c>
      <c r="AF19" s="52">
        <v>1.4968143156820581E-2</v>
      </c>
      <c r="AG19" s="52">
        <v>2.0581196840628299E-2</v>
      </c>
      <c r="AH19" s="52">
        <v>2.4323232629833446E-2</v>
      </c>
      <c r="AI19" s="52">
        <v>2.6194250524436021E-2</v>
      </c>
      <c r="AJ19" s="52">
        <v>2.6194250524436021E-2</v>
      </c>
      <c r="AK19" s="52">
        <v>1.8710178946025727E-2</v>
      </c>
      <c r="AL19" s="52">
        <v>4.8773892632384561E-2</v>
      </c>
      <c r="AM19" s="52">
        <v>4.0644910526987141E-2</v>
      </c>
      <c r="AN19" s="52">
        <v>3.2515928421589714E-2</v>
      </c>
      <c r="AO19" s="52">
        <v>3.2515928421589714E-2</v>
      </c>
      <c r="AP19" s="52">
        <v>4.0644910526987141E-2</v>
      </c>
      <c r="AQ19" s="52">
        <v>4.8773892632384561E-2</v>
      </c>
      <c r="AR19" s="52">
        <v>6.5031856843179428E-2</v>
      </c>
      <c r="AS19" s="52">
        <v>8.9418803159371701E-2</v>
      </c>
      <c r="AT19" s="52">
        <v>0.10567676737016657</v>
      </c>
      <c r="AU19" s="52">
        <v>0.113805749475564</v>
      </c>
      <c r="AV19" s="52">
        <v>0.113805749475564</v>
      </c>
      <c r="AW19" s="52">
        <v>8.1289821053974282E-2</v>
      </c>
      <c r="AX19" s="52">
        <v>0</v>
      </c>
      <c r="AY19" s="52">
        <v>0</v>
      </c>
      <c r="AZ19" s="52">
        <v>0</v>
      </c>
      <c r="BA19" s="52">
        <v>0</v>
      </c>
      <c r="BB19" s="52">
        <v>0</v>
      </c>
      <c r="BC19" s="52">
        <v>0</v>
      </c>
      <c r="BD19" s="52">
        <v>0</v>
      </c>
      <c r="BE19" s="52">
        <v>0</v>
      </c>
      <c r="BF19" s="52">
        <v>0</v>
      </c>
      <c r="BG19" s="52">
        <v>0</v>
      </c>
      <c r="BH19" s="52">
        <v>0</v>
      </c>
      <c r="BI19" s="52">
        <v>0</v>
      </c>
      <c r="BJ19" s="52">
        <v>0</v>
      </c>
      <c r="BK19" s="52">
        <v>0</v>
      </c>
      <c r="BL19" s="52">
        <v>0</v>
      </c>
      <c r="BM19" s="52">
        <v>0</v>
      </c>
      <c r="BN19" s="52">
        <v>0</v>
      </c>
      <c r="BO19" s="52">
        <v>0</v>
      </c>
      <c r="BP19" s="52">
        <v>0</v>
      </c>
      <c r="BQ19" s="52">
        <v>0</v>
      </c>
      <c r="BR19" s="52">
        <v>0</v>
      </c>
      <c r="BS19" s="52">
        <v>0</v>
      </c>
      <c r="BT19" s="52">
        <v>0</v>
      </c>
      <c r="BU19" s="52">
        <v>0</v>
      </c>
    </row>
    <row r="20" spans="2:73" outlineLevel="2" x14ac:dyDescent="0.25">
      <c r="B20" s="105" t="s">
        <v>52</v>
      </c>
      <c r="C20" s="74" t="s">
        <v>23</v>
      </c>
      <c r="D20" s="75">
        <v>421.62700000000001</v>
      </c>
      <c r="E20" s="75">
        <v>457.47</v>
      </c>
      <c r="F20" s="75">
        <f t="shared" si="0"/>
        <v>35.843000000000018</v>
      </c>
      <c r="G20" s="75">
        <v>421.17</v>
      </c>
      <c r="H20" s="75">
        <v>456.74</v>
      </c>
      <c r="I20" s="25">
        <f t="shared" si="1"/>
        <v>35.569999999999993</v>
      </c>
      <c r="J20" s="24">
        <v>3</v>
      </c>
      <c r="K20" s="24">
        <v>2</v>
      </c>
      <c r="L20" s="26">
        <v>46296</v>
      </c>
      <c r="M20" s="26">
        <v>46997</v>
      </c>
      <c r="N20" s="52"/>
      <c r="O20" s="52"/>
      <c r="P20" s="52"/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2.3583914029151876E-2</v>
      </c>
      <c r="AY20" s="52">
        <v>1.9653261690959899E-2</v>
      </c>
      <c r="AZ20" s="52">
        <v>1.5722609352767918E-2</v>
      </c>
      <c r="BA20" s="52">
        <v>1.5722609352767918E-2</v>
      </c>
      <c r="BB20" s="52">
        <v>1.9653261690959899E-2</v>
      </c>
      <c r="BC20" s="52">
        <v>2.3583914029151876E-2</v>
      </c>
      <c r="BD20" s="52">
        <v>3.1445218705535835E-2</v>
      </c>
      <c r="BE20" s="52">
        <v>4.3237175720111772E-2</v>
      </c>
      <c r="BF20" s="52">
        <v>5.1098480396495734E-2</v>
      </c>
      <c r="BG20" s="52">
        <v>5.5029132734687715E-2</v>
      </c>
      <c r="BH20" s="52">
        <v>5.5029132734687715E-2</v>
      </c>
      <c r="BI20" s="52">
        <v>3.9306523381919797E-2</v>
      </c>
      <c r="BJ20" s="52">
        <v>3.6416085970848125E-2</v>
      </c>
      <c r="BK20" s="52">
        <v>3.0346738309040111E-2</v>
      </c>
      <c r="BL20" s="52">
        <v>2.4277390647232083E-2</v>
      </c>
      <c r="BM20" s="52">
        <v>2.4277390647232083E-2</v>
      </c>
      <c r="BN20" s="52">
        <v>3.0346738309040111E-2</v>
      </c>
      <c r="BO20" s="52">
        <v>3.6416085970848125E-2</v>
      </c>
      <c r="BP20" s="52">
        <v>4.8554781294464167E-2</v>
      </c>
      <c r="BQ20" s="52">
        <v>6.6762824279888222E-2</v>
      </c>
      <c r="BR20" s="52">
        <v>7.8901519603504292E-2</v>
      </c>
      <c r="BS20" s="52">
        <v>8.4970867265312305E-2</v>
      </c>
      <c r="BT20" s="52">
        <v>8.4970867265312305E-2</v>
      </c>
      <c r="BU20" s="52">
        <v>6.0693476618080222E-2</v>
      </c>
    </row>
    <row r="21" spans="2:73" outlineLevel="2" x14ac:dyDescent="0.25">
      <c r="B21" s="105" t="s">
        <v>53</v>
      </c>
      <c r="C21" s="74" t="s">
        <v>23</v>
      </c>
      <c r="D21" s="75">
        <v>486.29599999999999</v>
      </c>
      <c r="E21" s="75">
        <v>500.11099999999999</v>
      </c>
      <c r="F21" s="75">
        <f t="shared" si="0"/>
        <v>13.814999999999998</v>
      </c>
      <c r="G21" s="75">
        <v>485.53</v>
      </c>
      <c r="H21" s="75">
        <v>499.33</v>
      </c>
      <c r="I21" s="25">
        <f t="shared" si="1"/>
        <v>13.800000000000011</v>
      </c>
      <c r="J21" s="24">
        <v>6</v>
      </c>
      <c r="K21" s="24">
        <v>5</v>
      </c>
      <c r="L21" s="26">
        <v>46296</v>
      </c>
      <c r="M21" s="26">
        <v>46997</v>
      </c>
      <c r="N21" s="52"/>
      <c r="O21" s="52"/>
      <c r="P21" s="52"/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2.1493773450896748E-2</v>
      </c>
      <c r="AY21" s="52">
        <v>1.7911477875747293E-2</v>
      </c>
      <c r="AZ21" s="52">
        <v>1.4329182300597834E-2</v>
      </c>
      <c r="BA21" s="52">
        <v>1.4329182300597834E-2</v>
      </c>
      <c r="BB21" s="52">
        <v>1.7911477875747293E-2</v>
      </c>
      <c r="BC21" s="52">
        <v>2.1493773450896748E-2</v>
      </c>
      <c r="BD21" s="52">
        <v>2.8658364601195668E-2</v>
      </c>
      <c r="BE21" s="52">
        <v>3.940525132664404E-2</v>
      </c>
      <c r="BF21" s="52">
        <v>4.6569842476942958E-2</v>
      </c>
      <c r="BG21" s="52">
        <v>5.015213805209242E-2</v>
      </c>
      <c r="BH21" s="52">
        <v>5.015213805209242E-2</v>
      </c>
      <c r="BI21" s="52">
        <v>3.5822955751494585E-2</v>
      </c>
      <c r="BJ21" s="52">
        <v>3.8506226549103247E-2</v>
      </c>
      <c r="BK21" s="52">
        <v>3.2088522124252707E-2</v>
      </c>
      <c r="BL21" s="52">
        <v>2.5670817699402167E-2</v>
      </c>
      <c r="BM21" s="52">
        <v>2.5670817699402167E-2</v>
      </c>
      <c r="BN21" s="52">
        <v>3.2088522124252707E-2</v>
      </c>
      <c r="BO21" s="52">
        <v>3.8506226549103247E-2</v>
      </c>
      <c r="BP21" s="52">
        <v>5.1341635398804333E-2</v>
      </c>
      <c r="BQ21" s="52">
        <v>7.0594748673355967E-2</v>
      </c>
      <c r="BR21" s="52">
        <v>8.3430157523057047E-2</v>
      </c>
      <c r="BS21" s="52">
        <v>8.9847861947907587E-2</v>
      </c>
      <c r="BT21" s="52">
        <v>8.9847861947907587E-2</v>
      </c>
      <c r="BU21" s="52">
        <v>6.4177044248505413E-2</v>
      </c>
    </row>
    <row r="22" spans="2:73" outlineLevel="2" x14ac:dyDescent="0.25">
      <c r="B22" s="105" t="s">
        <v>54</v>
      </c>
      <c r="C22" s="74" t="s">
        <v>23</v>
      </c>
      <c r="D22" s="75">
        <v>500.11099999999999</v>
      </c>
      <c r="E22" s="75">
        <v>520.51700000000005</v>
      </c>
      <c r="F22" s="75">
        <f t="shared" si="0"/>
        <v>20.406000000000063</v>
      </c>
      <c r="G22" s="75">
        <v>499.33</v>
      </c>
      <c r="H22" s="75">
        <v>519.73</v>
      </c>
      <c r="I22" s="25">
        <f t="shared" si="1"/>
        <v>20.400000000000034</v>
      </c>
      <c r="J22" s="24">
        <v>7</v>
      </c>
      <c r="K22" s="24">
        <v>6</v>
      </c>
      <c r="L22" s="26">
        <v>45931</v>
      </c>
      <c r="M22" s="26">
        <v>46631</v>
      </c>
      <c r="N22" s="52"/>
      <c r="O22" s="52"/>
      <c r="P22" s="52"/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1.2359200288763922E-2</v>
      </c>
      <c r="AM22" s="52">
        <v>1.0299333573969933E-2</v>
      </c>
      <c r="AN22" s="52">
        <v>8.2394668591759482E-3</v>
      </c>
      <c r="AO22" s="52">
        <v>8.2394668591759482E-3</v>
      </c>
      <c r="AP22" s="52">
        <v>1.0299333573969933E-2</v>
      </c>
      <c r="AQ22" s="52">
        <v>1.2359200288763922E-2</v>
      </c>
      <c r="AR22" s="52">
        <v>1.6478933718351896E-2</v>
      </c>
      <c r="AS22" s="52">
        <v>2.2658533862733855E-2</v>
      </c>
      <c r="AT22" s="52">
        <v>2.6778267292321831E-2</v>
      </c>
      <c r="AU22" s="52">
        <v>2.883813400711582E-2</v>
      </c>
      <c r="AV22" s="52">
        <v>2.883813400711582E-2</v>
      </c>
      <c r="AW22" s="52">
        <v>2.0598667147939866E-2</v>
      </c>
      <c r="AX22" s="52">
        <v>4.7640799711236088E-2</v>
      </c>
      <c r="AY22" s="52">
        <v>3.9700666426030075E-2</v>
      </c>
      <c r="AZ22" s="52">
        <v>3.1760533140824061E-2</v>
      </c>
      <c r="BA22" s="52">
        <v>3.1760533140824061E-2</v>
      </c>
      <c r="BB22" s="52">
        <v>3.9700666426030075E-2</v>
      </c>
      <c r="BC22" s="52">
        <v>4.7640799711236088E-2</v>
      </c>
      <c r="BD22" s="52">
        <v>6.3521066281648123E-2</v>
      </c>
      <c r="BE22" s="52">
        <v>8.7341466137266177E-2</v>
      </c>
      <c r="BF22" s="52">
        <v>0.10322173270767822</v>
      </c>
      <c r="BG22" s="52">
        <v>0.11116186599288422</v>
      </c>
      <c r="BH22" s="52">
        <v>0.11116186599288422</v>
      </c>
      <c r="BI22" s="52">
        <v>7.940133285206015E-2</v>
      </c>
      <c r="BJ22" s="52">
        <v>0</v>
      </c>
      <c r="BK22" s="52">
        <v>0</v>
      </c>
      <c r="BL22" s="52">
        <v>0</v>
      </c>
      <c r="BM22" s="52">
        <v>0</v>
      </c>
      <c r="BN22" s="52">
        <v>0</v>
      </c>
      <c r="BO22" s="52">
        <v>0</v>
      </c>
      <c r="BP22" s="52">
        <v>0</v>
      </c>
      <c r="BQ22" s="52">
        <v>0</v>
      </c>
      <c r="BR22" s="52">
        <v>0</v>
      </c>
      <c r="BS22" s="52">
        <v>0</v>
      </c>
      <c r="BT22" s="52">
        <v>0</v>
      </c>
      <c r="BU22" s="52">
        <v>0</v>
      </c>
    </row>
    <row r="23" spans="2:73" outlineLevel="2" x14ac:dyDescent="0.25">
      <c r="B23" s="105" t="s">
        <v>55</v>
      </c>
      <c r="C23" s="74" t="s">
        <v>23</v>
      </c>
      <c r="D23" s="75">
        <v>520.51700000000005</v>
      </c>
      <c r="E23" s="75">
        <v>523.53099999999995</v>
      </c>
      <c r="F23" s="75">
        <f t="shared" si="0"/>
        <v>3.0139999999998963</v>
      </c>
      <c r="G23" s="75">
        <v>519.73</v>
      </c>
      <c r="H23" s="75">
        <v>522.28</v>
      </c>
      <c r="I23" s="25">
        <f t="shared" si="1"/>
        <v>2.5499999999999545</v>
      </c>
      <c r="J23" s="24">
        <v>8</v>
      </c>
      <c r="K23" s="24">
        <v>6</v>
      </c>
      <c r="L23" s="26">
        <v>46296</v>
      </c>
      <c r="M23" s="26">
        <v>46631</v>
      </c>
      <c r="N23" s="52"/>
      <c r="O23" s="52"/>
      <c r="P23" s="52"/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5.9999999999999984E-2</v>
      </c>
      <c r="AY23" s="52">
        <v>4.9999999999999996E-2</v>
      </c>
      <c r="AZ23" s="52">
        <v>3.9999999999999994E-2</v>
      </c>
      <c r="BA23" s="52">
        <v>3.9999999999999994E-2</v>
      </c>
      <c r="BB23" s="52">
        <v>4.9999999999999996E-2</v>
      </c>
      <c r="BC23" s="52">
        <v>5.9999999999999984E-2</v>
      </c>
      <c r="BD23" s="52">
        <v>7.9999999999999988E-2</v>
      </c>
      <c r="BE23" s="52">
        <v>0.10999999999999999</v>
      </c>
      <c r="BF23" s="52">
        <v>0.13</v>
      </c>
      <c r="BG23" s="52">
        <v>0.13999999999999999</v>
      </c>
      <c r="BH23" s="52">
        <v>0.13999999999999999</v>
      </c>
      <c r="BI23" s="52">
        <v>9.9999999999999992E-2</v>
      </c>
      <c r="BJ23" s="52">
        <v>0</v>
      </c>
      <c r="BK23" s="52">
        <v>0</v>
      </c>
      <c r="BL23" s="52">
        <v>0</v>
      </c>
      <c r="BM23" s="52">
        <v>0</v>
      </c>
      <c r="BN23" s="52">
        <v>0</v>
      </c>
      <c r="BO23" s="52">
        <v>0</v>
      </c>
      <c r="BP23" s="52">
        <v>0</v>
      </c>
      <c r="BQ23" s="52">
        <v>0</v>
      </c>
      <c r="BR23" s="52">
        <v>0</v>
      </c>
      <c r="BS23" s="52">
        <v>0</v>
      </c>
      <c r="BT23" s="52">
        <v>0</v>
      </c>
      <c r="BU23" s="52">
        <v>0</v>
      </c>
    </row>
    <row r="24" spans="2:73" outlineLevel="2" x14ac:dyDescent="0.25">
      <c r="B24" s="105" t="s">
        <v>56</v>
      </c>
      <c r="C24" s="74" t="s">
        <v>23</v>
      </c>
      <c r="D24" s="75">
        <v>523.53099999999995</v>
      </c>
      <c r="E24" s="75">
        <v>526.62099999999998</v>
      </c>
      <c r="F24" s="75">
        <f t="shared" si="0"/>
        <v>3.0900000000000318</v>
      </c>
      <c r="G24" s="75">
        <v>522.28</v>
      </c>
      <c r="H24" s="75">
        <v>525.79999999999995</v>
      </c>
      <c r="I24" s="25">
        <f t="shared" si="1"/>
        <v>3.5199999999999818</v>
      </c>
      <c r="J24" s="24">
        <v>9</v>
      </c>
      <c r="K24" s="24">
        <v>6</v>
      </c>
      <c r="L24" s="26">
        <v>46296</v>
      </c>
      <c r="M24" s="26">
        <v>46631</v>
      </c>
      <c r="N24" s="52"/>
      <c r="O24" s="52"/>
      <c r="P24" s="52"/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0.06</v>
      </c>
      <c r="AY24" s="52">
        <v>0.05</v>
      </c>
      <c r="AZ24" s="52">
        <v>0.04</v>
      </c>
      <c r="BA24" s="52">
        <v>0.04</v>
      </c>
      <c r="BB24" s="52">
        <v>0.05</v>
      </c>
      <c r="BC24" s="52">
        <v>0.06</v>
      </c>
      <c r="BD24" s="52">
        <v>0.08</v>
      </c>
      <c r="BE24" s="52">
        <v>0.10999999999999999</v>
      </c>
      <c r="BF24" s="52">
        <v>0.13</v>
      </c>
      <c r="BG24" s="52">
        <v>0.14000000000000001</v>
      </c>
      <c r="BH24" s="52">
        <v>0.14000000000000001</v>
      </c>
      <c r="BI24" s="52">
        <v>0.1</v>
      </c>
      <c r="BJ24" s="52">
        <v>0</v>
      </c>
      <c r="BK24" s="52">
        <v>0</v>
      </c>
      <c r="BL24" s="52">
        <v>0</v>
      </c>
      <c r="BM24" s="52">
        <v>0</v>
      </c>
      <c r="BN24" s="52">
        <v>0</v>
      </c>
      <c r="BO24" s="52">
        <v>0</v>
      </c>
      <c r="BP24" s="52">
        <v>0</v>
      </c>
      <c r="BQ24" s="52">
        <v>0</v>
      </c>
      <c r="BR24" s="52">
        <v>0</v>
      </c>
      <c r="BS24" s="52">
        <v>0</v>
      </c>
      <c r="BT24" s="52">
        <v>0</v>
      </c>
      <c r="BU24" s="52">
        <v>0</v>
      </c>
    </row>
    <row r="25" spans="2:73" outlineLevel="2" x14ac:dyDescent="0.25">
      <c r="B25" s="105" t="s">
        <v>57</v>
      </c>
      <c r="C25" s="74" t="s">
        <v>23</v>
      </c>
      <c r="D25" s="75">
        <v>528.20000000000005</v>
      </c>
      <c r="E25" s="75">
        <v>528.34500000000003</v>
      </c>
      <c r="F25" s="75">
        <f t="shared" si="0"/>
        <v>0.14499999999998181</v>
      </c>
      <c r="G25" s="75">
        <v>527.38</v>
      </c>
      <c r="H25" s="75">
        <v>527.53</v>
      </c>
      <c r="I25" s="25">
        <f t="shared" si="1"/>
        <v>0.14999999999997726</v>
      </c>
      <c r="J25" s="24">
        <v>10</v>
      </c>
      <c r="K25" s="24">
        <v>6</v>
      </c>
      <c r="L25" s="26">
        <v>46296</v>
      </c>
      <c r="M25" s="26">
        <v>46631</v>
      </c>
      <c r="N25" s="52"/>
      <c r="O25" s="52"/>
      <c r="P25" s="52"/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6.0000000000000005E-2</v>
      </c>
      <c r="AY25" s="52">
        <v>5.000000000000001E-2</v>
      </c>
      <c r="AZ25" s="52">
        <v>4.0000000000000008E-2</v>
      </c>
      <c r="BA25" s="52">
        <v>4.0000000000000008E-2</v>
      </c>
      <c r="BB25" s="52">
        <v>5.000000000000001E-2</v>
      </c>
      <c r="BC25" s="52">
        <v>6.0000000000000005E-2</v>
      </c>
      <c r="BD25" s="52">
        <v>8.0000000000000016E-2</v>
      </c>
      <c r="BE25" s="52">
        <v>0.11000000000000001</v>
      </c>
      <c r="BF25" s="52">
        <v>0.13000000000000003</v>
      </c>
      <c r="BG25" s="52">
        <v>0.14000000000000004</v>
      </c>
      <c r="BH25" s="52">
        <v>0.14000000000000004</v>
      </c>
      <c r="BI25" s="52">
        <v>0.10000000000000002</v>
      </c>
      <c r="BJ25" s="52">
        <v>0</v>
      </c>
      <c r="BK25" s="52">
        <v>0</v>
      </c>
      <c r="BL25" s="52">
        <v>0</v>
      </c>
      <c r="BM25" s="52">
        <v>0</v>
      </c>
      <c r="BN25" s="52">
        <v>0</v>
      </c>
      <c r="BO25" s="52">
        <v>0</v>
      </c>
      <c r="BP25" s="52">
        <v>0</v>
      </c>
      <c r="BQ25" s="52">
        <v>0</v>
      </c>
      <c r="BR25" s="52">
        <v>0</v>
      </c>
      <c r="BS25" s="52">
        <v>0</v>
      </c>
      <c r="BT25" s="52">
        <v>0</v>
      </c>
      <c r="BU25" s="52">
        <v>0</v>
      </c>
    </row>
    <row r="26" spans="2:73" outlineLevel="2" x14ac:dyDescent="0.25">
      <c r="B26" s="105" t="s">
        <v>58</v>
      </c>
      <c r="C26" s="74" t="s">
        <v>23</v>
      </c>
      <c r="D26" s="75">
        <v>528.34500000000003</v>
      </c>
      <c r="E26" s="75">
        <v>562.29999999999995</v>
      </c>
      <c r="F26" s="75">
        <f t="shared" si="0"/>
        <v>33.954999999999927</v>
      </c>
      <c r="G26" s="75">
        <v>527.53</v>
      </c>
      <c r="H26" s="75">
        <v>561.39</v>
      </c>
      <c r="I26" s="25">
        <f t="shared" si="1"/>
        <v>33.860000000000014</v>
      </c>
      <c r="J26" s="24">
        <v>11</v>
      </c>
      <c r="K26" s="24">
        <v>7</v>
      </c>
      <c r="L26" s="26">
        <v>46296</v>
      </c>
      <c r="M26" s="26">
        <v>47362</v>
      </c>
      <c r="N26" s="52"/>
      <c r="O26" s="52"/>
      <c r="P26" s="52"/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1.0606987672332945E-2</v>
      </c>
      <c r="AY26" s="52">
        <v>8.8391563936107871E-3</v>
      </c>
      <c r="AZ26" s="52">
        <v>7.0713251148886297E-3</v>
      </c>
      <c r="BA26" s="52">
        <v>7.0713251148886297E-3</v>
      </c>
      <c r="BB26" s="52">
        <v>8.8391563936107871E-3</v>
      </c>
      <c r="BC26" s="52">
        <v>1.0606987672332945E-2</v>
      </c>
      <c r="BD26" s="52">
        <v>1.4142650229777259E-2</v>
      </c>
      <c r="BE26" s="52">
        <v>1.9446144065943732E-2</v>
      </c>
      <c r="BF26" s="52">
        <v>2.2981806623388047E-2</v>
      </c>
      <c r="BG26" s="52">
        <v>2.4749637902110207E-2</v>
      </c>
      <c r="BH26" s="52">
        <v>2.4749637902110207E-2</v>
      </c>
      <c r="BI26" s="52">
        <v>1.7678312787221574E-2</v>
      </c>
      <c r="BJ26" s="52">
        <v>1.3257196022784874E-2</v>
      </c>
      <c r="BK26" s="52">
        <v>1.1047663352320729E-2</v>
      </c>
      <c r="BL26" s="52">
        <v>8.8381306818565829E-3</v>
      </c>
      <c r="BM26" s="52">
        <v>8.8381306818565829E-3</v>
      </c>
      <c r="BN26" s="52">
        <v>1.1047663352320729E-2</v>
      </c>
      <c r="BO26" s="52">
        <v>1.3257196022784874E-2</v>
      </c>
      <c r="BP26" s="52">
        <v>1.7676261363713166E-2</v>
      </c>
      <c r="BQ26" s="52">
        <v>2.4304859375105601E-2</v>
      </c>
      <c r="BR26" s="52">
        <v>2.8723924716033897E-2</v>
      </c>
      <c r="BS26" s="52">
        <v>3.0933457386498043E-2</v>
      </c>
      <c r="BT26" s="52">
        <v>3.0933457386498043E-2</v>
      </c>
      <c r="BU26" s="52">
        <v>2.2095326704641458E-2</v>
      </c>
    </row>
    <row r="27" spans="2:73" outlineLevel="2" x14ac:dyDescent="0.25">
      <c r="B27" s="105" t="s">
        <v>59</v>
      </c>
      <c r="C27" s="74" t="s">
        <v>23</v>
      </c>
      <c r="D27" s="75">
        <v>702.8</v>
      </c>
      <c r="E27" s="75">
        <v>703.13599999999997</v>
      </c>
      <c r="F27" s="75">
        <f t="shared" si="0"/>
        <v>0.33600000000001273</v>
      </c>
      <c r="G27" s="75">
        <v>701.92</v>
      </c>
      <c r="H27" s="75">
        <v>702.26</v>
      </c>
      <c r="I27" s="25">
        <f t="shared" si="1"/>
        <v>0.34000000000003183</v>
      </c>
      <c r="J27" s="24">
        <v>16</v>
      </c>
      <c r="K27" s="24">
        <v>10</v>
      </c>
      <c r="L27" s="26">
        <v>47027</v>
      </c>
      <c r="M27" s="26">
        <v>47362</v>
      </c>
      <c r="N27" s="52"/>
      <c r="O27" s="52"/>
      <c r="P27" s="52"/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  <c r="BB27" s="52">
        <v>0</v>
      </c>
      <c r="BC27" s="52">
        <v>0</v>
      </c>
      <c r="BD27" s="52">
        <v>0</v>
      </c>
      <c r="BE27" s="52">
        <v>0</v>
      </c>
      <c r="BF27" s="52">
        <v>0</v>
      </c>
      <c r="BG27" s="52">
        <v>0</v>
      </c>
      <c r="BH27" s="52">
        <v>0</v>
      </c>
      <c r="BI27" s="52">
        <v>0</v>
      </c>
      <c r="BJ27" s="52">
        <v>0</v>
      </c>
      <c r="BK27" s="52">
        <v>0</v>
      </c>
      <c r="BL27" s="52">
        <v>0</v>
      </c>
      <c r="BM27" s="52">
        <v>0</v>
      </c>
      <c r="BN27" s="52">
        <v>0</v>
      </c>
      <c r="BO27" s="52">
        <v>0</v>
      </c>
      <c r="BP27" s="52">
        <v>0</v>
      </c>
      <c r="BQ27" s="52">
        <v>0</v>
      </c>
      <c r="BR27" s="52">
        <v>0</v>
      </c>
      <c r="BS27" s="52">
        <v>0</v>
      </c>
      <c r="BT27" s="52">
        <v>0</v>
      </c>
      <c r="BU27" s="52">
        <v>0</v>
      </c>
    </row>
    <row r="28" spans="2:73" outlineLevel="2" x14ac:dyDescent="0.25">
      <c r="B28" s="105" t="s">
        <v>60</v>
      </c>
      <c r="C28" s="74" t="s">
        <v>23</v>
      </c>
      <c r="D28" s="75">
        <v>703.13599999999997</v>
      </c>
      <c r="E28" s="75">
        <v>704.31</v>
      </c>
      <c r="F28" s="75">
        <f t="shared" si="0"/>
        <v>1.1739999999999782</v>
      </c>
      <c r="G28" s="75">
        <v>702.26</v>
      </c>
      <c r="H28" s="75">
        <v>703.44</v>
      </c>
      <c r="I28" s="25">
        <f t="shared" si="1"/>
        <v>1.1800000000000637</v>
      </c>
      <c r="J28" s="24">
        <v>17</v>
      </c>
      <c r="K28" s="24">
        <v>11</v>
      </c>
      <c r="L28" s="26">
        <v>46661</v>
      </c>
      <c r="M28" s="26">
        <v>46997</v>
      </c>
      <c r="N28" s="52"/>
      <c r="O28" s="52"/>
      <c r="P28" s="52"/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  <c r="BB28" s="52">
        <v>0</v>
      </c>
      <c r="BC28" s="52">
        <v>0</v>
      </c>
      <c r="BD28" s="52">
        <v>0</v>
      </c>
      <c r="BE28" s="52">
        <v>0</v>
      </c>
      <c r="BF28" s="52">
        <v>0</v>
      </c>
      <c r="BG28" s="52">
        <v>0</v>
      </c>
      <c r="BH28" s="52">
        <v>0</v>
      </c>
      <c r="BI28" s="52">
        <v>0</v>
      </c>
      <c r="BJ28" s="52">
        <v>5.9999999999999984E-2</v>
      </c>
      <c r="BK28" s="52">
        <v>4.9999999999999996E-2</v>
      </c>
      <c r="BL28" s="52">
        <v>0.04</v>
      </c>
      <c r="BM28" s="52">
        <v>0.04</v>
      </c>
      <c r="BN28" s="52">
        <v>4.9999999999999996E-2</v>
      </c>
      <c r="BO28" s="52">
        <v>5.9999999999999984E-2</v>
      </c>
      <c r="BP28" s="52">
        <v>0.08</v>
      </c>
      <c r="BQ28" s="52">
        <v>0.10999999999999999</v>
      </c>
      <c r="BR28" s="52">
        <v>0.13</v>
      </c>
      <c r="BS28" s="52">
        <v>0.14000000000000001</v>
      </c>
      <c r="BT28" s="52">
        <v>0.14000000000000001</v>
      </c>
      <c r="BU28" s="52">
        <v>9.9999999999999992E-2</v>
      </c>
    </row>
    <row r="29" spans="2:73" outlineLevel="2" x14ac:dyDescent="0.25">
      <c r="B29" s="105" t="s">
        <v>61</v>
      </c>
      <c r="C29" s="74" t="s">
        <v>23</v>
      </c>
      <c r="D29" s="75">
        <v>704.31</v>
      </c>
      <c r="E29" s="75">
        <v>737.25699999999995</v>
      </c>
      <c r="F29" s="75">
        <f t="shared" si="0"/>
        <v>32.947000000000003</v>
      </c>
      <c r="G29" s="75">
        <v>703.44</v>
      </c>
      <c r="H29" s="75">
        <v>736.4</v>
      </c>
      <c r="I29" s="25">
        <f t="shared" si="1"/>
        <v>32.959999999999923</v>
      </c>
      <c r="J29" s="24">
        <v>18</v>
      </c>
      <c r="K29" s="24">
        <v>12</v>
      </c>
      <c r="L29" s="26">
        <v>46296</v>
      </c>
      <c r="M29" s="26">
        <v>47362</v>
      </c>
      <c r="N29" s="52"/>
      <c r="O29" s="52"/>
      <c r="P29" s="52"/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1.0360222799141981E-2</v>
      </c>
      <c r="AY29" s="52">
        <v>8.6335189992849861E-3</v>
      </c>
      <c r="AZ29" s="52">
        <v>6.9068151994279882E-3</v>
      </c>
      <c r="BA29" s="52">
        <v>6.9068151994279882E-3</v>
      </c>
      <c r="BB29" s="52">
        <v>8.6335189992849861E-3</v>
      </c>
      <c r="BC29" s="52">
        <v>1.0360222799141981E-2</v>
      </c>
      <c r="BD29" s="52">
        <v>1.3813630398855976E-2</v>
      </c>
      <c r="BE29" s="52">
        <v>1.8993741798426968E-2</v>
      </c>
      <c r="BF29" s="52">
        <v>2.2447149398140961E-2</v>
      </c>
      <c r="BG29" s="52">
        <v>2.4173853197997957E-2</v>
      </c>
      <c r="BH29" s="52">
        <v>2.4173853197997957E-2</v>
      </c>
      <c r="BI29" s="52">
        <v>1.7267037998569972E-2</v>
      </c>
      <c r="BJ29" s="52">
        <v>1.4604231572661656E-2</v>
      </c>
      <c r="BK29" s="52">
        <v>1.2170192977218048E-2</v>
      </c>
      <c r="BL29" s="52">
        <v>9.7361543817744388E-3</v>
      </c>
      <c r="BM29" s="52">
        <v>9.7361543817744388E-3</v>
      </c>
      <c r="BN29" s="52">
        <v>1.2170192977218048E-2</v>
      </c>
      <c r="BO29" s="52">
        <v>1.4604231572661656E-2</v>
      </c>
      <c r="BP29" s="52">
        <v>1.9472308763548878E-2</v>
      </c>
      <c r="BQ29" s="52">
        <v>2.6774424549879706E-2</v>
      </c>
      <c r="BR29" s="52">
        <v>3.1642501740766923E-2</v>
      </c>
      <c r="BS29" s="52">
        <v>3.4076540336210534E-2</v>
      </c>
      <c r="BT29" s="52">
        <v>3.4076540336210534E-2</v>
      </c>
      <c r="BU29" s="52">
        <v>2.4340385954436095E-2</v>
      </c>
    </row>
    <row r="30" spans="2:73" outlineLevel="2" x14ac:dyDescent="0.25">
      <c r="B30" s="105" t="s">
        <v>62</v>
      </c>
      <c r="C30" s="74" t="s">
        <v>23</v>
      </c>
      <c r="D30" s="75">
        <v>737.25699999999995</v>
      </c>
      <c r="E30" s="75">
        <v>745.45699999999999</v>
      </c>
      <c r="F30" s="75">
        <f t="shared" si="0"/>
        <v>8.2000000000000455</v>
      </c>
      <c r="G30" s="75">
        <v>736.4</v>
      </c>
      <c r="H30" s="75">
        <v>744.58</v>
      </c>
      <c r="I30" s="25">
        <f t="shared" si="1"/>
        <v>8.1800000000000637</v>
      </c>
      <c r="J30" s="24">
        <v>19</v>
      </c>
      <c r="K30" s="24">
        <v>12</v>
      </c>
      <c r="L30" s="26">
        <v>47027</v>
      </c>
      <c r="M30" s="26">
        <v>47362</v>
      </c>
      <c r="N30" s="52"/>
      <c r="O30" s="52"/>
      <c r="P30" s="52"/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  <c r="BB30" s="52">
        <v>0</v>
      </c>
      <c r="BC30" s="52">
        <v>0</v>
      </c>
      <c r="BD30" s="52">
        <v>0</v>
      </c>
      <c r="BE30" s="52">
        <v>0</v>
      </c>
      <c r="BF30" s="52">
        <v>0</v>
      </c>
      <c r="BG30" s="52">
        <v>0</v>
      </c>
      <c r="BH30" s="52">
        <v>0</v>
      </c>
      <c r="BI30" s="52">
        <v>0</v>
      </c>
      <c r="BJ30" s="52">
        <v>0</v>
      </c>
      <c r="BK30" s="52">
        <v>0</v>
      </c>
      <c r="BL30" s="52">
        <v>0</v>
      </c>
      <c r="BM30" s="52">
        <v>0</v>
      </c>
      <c r="BN30" s="52">
        <v>0</v>
      </c>
      <c r="BO30" s="52">
        <v>0</v>
      </c>
      <c r="BP30" s="52">
        <v>0</v>
      </c>
      <c r="BQ30" s="52">
        <v>0</v>
      </c>
      <c r="BR30" s="52">
        <v>0</v>
      </c>
      <c r="BS30" s="52">
        <v>0</v>
      </c>
      <c r="BT30" s="52">
        <v>0</v>
      </c>
      <c r="BU30" s="52">
        <v>0</v>
      </c>
    </row>
    <row r="31" spans="2:73" outlineLevel="2" x14ac:dyDescent="0.25">
      <c r="B31" s="105" t="s">
        <v>63</v>
      </c>
      <c r="C31" s="74" t="s">
        <v>23</v>
      </c>
      <c r="D31" s="75">
        <v>745.45699999999999</v>
      </c>
      <c r="E31" s="75">
        <v>765.76</v>
      </c>
      <c r="F31" s="75">
        <f t="shared" si="0"/>
        <v>20.302999999999997</v>
      </c>
      <c r="G31" s="75">
        <v>744.58</v>
      </c>
      <c r="H31" s="75">
        <v>764.89</v>
      </c>
      <c r="I31" s="25">
        <f t="shared" si="1"/>
        <v>20.309999999999945</v>
      </c>
      <c r="J31" s="24">
        <v>20</v>
      </c>
      <c r="K31" s="24">
        <v>13</v>
      </c>
      <c r="L31" s="26">
        <v>46661</v>
      </c>
      <c r="M31" s="26">
        <v>47727</v>
      </c>
      <c r="N31" s="52"/>
      <c r="O31" s="52"/>
      <c r="P31" s="52"/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  <c r="BB31" s="52">
        <v>0</v>
      </c>
      <c r="BC31" s="52">
        <v>0</v>
      </c>
      <c r="BD31" s="52">
        <v>0</v>
      </c>
      <c r="BE31" s="52">
        <v>0</v>
      </c>
      <c r="BF31" s="52">
        <v>0</v>
      </c>
      <c r="BG31" s="52">
        <v>0</v>
      </c>
      <c r="BH31" s="52">
        <v>0</v>
      </c>
      <c r="BI31" s="52">
        <v>0</v>
      </c>
      <c r="BJ31" s="52">
        <v>1.0234591275442125E-2</v>
      </c>
      <c r="BK31" s="52">
        <v>8.5288260628684377E-3</v>
      </c>
      <c r="BL31" s="52">
        <v>6.8230608502947501E-3</v>
      </c>
      <c r="BM31" s="52">
        <v>6.8230608502947501E-3</v>
      </c>
      <c r="BN31" s="52">
        <v>8.5288260628684377E-3</v>
      </c>
      <c r="BO31" s="52">
        <v>1.0234591275442125E-2</v>
      </c>
      <c r="BP31" s="52">
        <v>1.36461217005895E-2</v>
      </c>
      <c r="BQ31" s="52">
        <v>1.8763417338310565E-2</v>
      </c>
      <c r="BR31" s="52">
        <v>2.2174947763457936E-2</v>
      </c>
      <c r="BS31" s="52">
        <v>2.3880712976031625E-2</v>
      </c>
      <c r="BT31" s="52">
        <v>2.3880712976031625E-2</v>
      </c>
      <c r="BU31" s="52">
        <v>1.7057652125736875E-2</v>
      </c>
    </row>
    <row r="32" spans="2:73" outlineLevel="2" x14ac:dyDescent="0.25">
      <c r="B32" s="105" t="s">
        <v>64</v>
      </c>
      <c r="C32" s="74" t="s">
        <v>23</v>
      </c>
      <c r="D32" s="75">
        <v>765.76</v>
      </c>
      <c r="E32" s="75">
        <v>773</v>
      </c>
      <c r="F32" s="75">
        <f t="shared" si="0"/>
        <v>7.2400000000000091</v>
      </c>
      <c r="G32" s="75">
        <v>764.89</v>
      </c>
      <c r="H32" s="75">
        <v>772.14</v>
      </c>
      <c r="I32" s="25">
        <f t="shared" si="1"/>
        <v>7.25</v>
      </c>
      <c r="J32" s="24">
        <v>21</v>
      </c>
      <c r="K32" s="24">
        <v>13</v>
      </c>
      <c r="L32" s="26">
        <v>47027</v>
      </c>
      <c r="M32" s="26">
        <v>47727</v>
      </c>
      <c r="N32" s="52"/>
      <c r="O32" s="52"/>
      <c r="P32" s="52"/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  <c r="BB32" s="52">
        <v>0</v>
      </c>
      <c r="BC32" s="52">
        <v>0</v>
      </c>
      <c r="BD32" s="52">
        <v>0</v>
      </c>
      <c r="BE32" s="52">
        <v>0</v>
      </c>
      <c r="BF32" s="52">
        <v>0</v>
      </c>
      <c r="BG32" s="52">
        <v>0</v>
      </c>
      <c r="BH32" s="52">
        <v>0</v>
      </c>
      <c r="BI32" s="52">
        <v>0</v>
      </c>
      <c r="BJ32" s="52">
        <v>0</v>
      </c>
      <c r="BK32" s="52">
        <v>0</v>
      </c>
      <c r="BL32" s="52">
        <v>0</v>
      </c>
      <c r="BM32" s="52">
        <v>0</v>
      </c>
      <c r="BN32" s="52">
        <v>0</v>
      </c>
      <c r="BO32" s="52">
        <v>0</v>
      </c>
      <c r="BP32" s="52">
        <v>0</v>
      </c>
      <c r="BQ32" s="52">
        <v>0</v>
      </c>
      <c r="BR32" s="52">
        <v>0</v>
      </c>
      <c r="BS32" s="52">
        <v>0</v>
      </c>
      <c r="BT32" s="52">
        <v>0</v>
      </c>
      <c r="BU32" s="52">
        <v>0</v>
      </c>
    </row>
    <row r="33" spans="2:73" outlineLevel="2" x14ac:dyDescent="0.25">
      <c r="B33" s="105" t="s">
        <v>65</v>
      </c>
      <c r="C33" s="74" t="s">
        <v>23</v>
      </c>
      <c r="D33" s="75">
        <v>814.36400000000003</v>
      </c>
      <c r="E33" s="75">
        <v>815.05</v>
      </c>
      <c r="F33" s="75">
        <f t="shared" si="0"/>
        <v>0.68599999999992178</v>
      </c>
      <c r="G33" s="75">
        <v>814.36</v>
      </c>
      <c r="H33" s="75">
        <v>813.51</v>
      </c>
      <c r="I33" s="25">
        <f t="shared" si="1"/>
        <v>0.85000000000002274</v>
      </c>
      <c r="J33" s="24">
        <v>22</v>
      </c>
      <c r="K33" s="24">
        <v>13</v>
      </c>
      <c r="L33" s="26">
        <v>47392</v>
      </c>
      <c r="M33" s="26">
        <v>47727</v>
      </c>
      <c r="N33" s="52"/>
      <c r="O33" s="52"/>
      <c r="P33" s="52"/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  <c r="BB33" s="52">
        <v>0</v>
      </c>
      <c r="BC33" s="52">
        <v>0</v>
      </c>
      <c r="BD33" s="52">
        <v>0</v>
      </c>
      <c r="BE33" s="52">
        <v>0</v>
      </c>
      <c r="BF33" s="52">
        <v>0</v>
      </c>
      <c r="BG33" s="52">
        <v>0</v>
      </c>
      <c r="BH33" s="52">
        <v>0</v>
      </c>
      <c r="BI33" s="52">
        <v>0</v>
      </c>
      <c r="BJ33" s="52">
        <v>0</v>
      </c>
      <c r="BK33" s="52">
        <v>0</v>
      </c>
      <c r="BL33" s="52">
        <v>0</v>
      </c>
      <c r="BM33" s="52">
        <v>0</v>
      </c>
      <c r="BN33" s="52">
        <v>0</v>
      </c>
      <c r="BO33" s="52">
        <v>0</v>
      </c>
      <c r="BP33" s="52">
        <v>0</v>
      </c>
      <c r="BQ33" s="52">
        <v>0</v>
      </c>
      <c r="BR33" s="52">
        <v>0</v>
      </c>
      <c r="BS33" s="52">
        <v>0</v>
      </c>
      <c r="BT33" s="52">
        <v>0</v>
      </c>
      <c r="BU33" s="52">
        <v>0</v>
      </c>
    </row>
    <row r="34" spans="2:73" outlineLevel="2" x14ac:dyDescent="0.25">
      <c r="B34" s="105" t="s">
        <v>66</v>
      </c>
      <c r="C34" s="74" t="s">
        <v>23</v>
      </c>
      <c r="D34" s="75">
        <v>815.05</v>
      </c>
      <c r="E34" s="75">
        <v>816.94399999999996</v>
      </c>
      <c r="F34" s="75">
        <f t="shared" si="0"/>
        <v>1.8940000000000055</v>
      </c>
      <c r="G34" s="75">
        <v>813.51</v>
      </c>
      <c r="H34" s="75">
        <v>816.78</v>
      </c>
      <c r="I34" s="25">
        <f t="shared" si="1"/>
        <v>3.2699999999999818</v>
      </c>
      <c r="J34" s="24">
        <v>23</v>
      </c>
      <c r="K34" s="24">
        <v>13</v>
      </c>
      <c r="L34" s="26">
        <v>47392</v>
      </c>
      <c r="M34" s="26">
        <v>47727</v>
      </c>
      <c r="N34" s="52"/>
      <c r="O34" s="52"/>
      <c r="P34" s="52"/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  <c r="BB34" s="52">
        <v>0</v>
      </c>
      <c r="BC34" s="52">
        <v>0</v>
      </c>
      <c r="BD34" s="52">
        <v>0</v>
      </c>
      <c r="BE34" s="52">
        <v>0</v>
      </c>
      <c r="BF34" s="52">
        <v>0</v>
      </c>
      <c r="BG34" s="52">
        <v>0</v>
      </c>
      <c r="BH34" s="52">
        <v>0</v>
      </c>
      <c r="BI34" s="52">
        <v>0</v>
      </c>
      <c r="BJ34" s="52">
        <v>0</v>
      </c>
      <c r="BK34" s="52">
        <v>0</v>
      </c>
      <c r="BL34" s="52">
        <v>0</v>
      </c>
      <c r="BM34" s="52">
        <v>0</v>
      </c>
      <c r="BN34" s="52">
        <v>0</v>
      </c>
      <c r="BO34" s="52">
        <v>0</v>
      </c>
      <c r="BP34" s="52">
        <v>0</v>
      </c>
      <c r="BQ34" s="52">
        <v>0</v>
      </c>
      <c r="BR34" s="52">
        <v>0</v>
      </c>
      <c r="BS34" s="52">
        <v>0</v>
      </c>
      <c r="BT34" s="52">
        <v>0</v>
      </c>
      <c r="BU34" s="52">
        <v>0</v>
      </c>
    </row>
    <row r="35" spans="2:73" outlineLevel="2" x14ac:dyDescent="0.25">
      <c r="B35" s="105" t="s">
        <v>67</v>
      </c>
      <c r="C35" s="74" t="s">
        <v>25</v>
      </c>
      <c r="D35" s="75">
        <v>0</v>
      </c>
      <c r="E35" s="75">
        <v>0.8</v>
      </c>
      <c r="F35" s="75">
        <f t="shared" si="0"/>
        <v>0.8</v>
      </c>
      <c r="G35" s="75">
        <v>0</v>
      </c>
      <c r="H35" s="75">
        <v>0.79</v>
      </c>
      <c r="I35" s="25">
        <f t="shared" si="1"/>
        <v>0.79</v>
      </c>
      <c r="J35" s="24">
        <v>38</v>
      </c>
      <c r="K35" s="24">
        <v>21</v>
      </c>
      <c r="L35" s="26">
        <v>45566</v>
      </c>
      <c r="M35" s="26">
        <v>46266</v>
      </c>
      <c r="N35" s="52"/>
      <c r="O35" s="52"/>
      <c r="P35" s="52"/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1.5230903523531078E-2</v>
      </c>
      <c r="AA35" s="52">
        <v>1.2692419602942566E-2</v>
      </c>
      <c r="AB35" s="52">
        <v>1.0153935682354053E-2</v>
      </c>
      <c r="AC35" s="52">
        <v>1.0153935682354053E-2</v>
      </c>
      <c r="AD35" s="52">
        <v>1.2692419602942566E-2</v>
      </c>
      <c r="AE35" s="52">
        <v>1.5230903523531078E-2</v>
      </c>
      <c r="AF35" s="52">
        <v>2.0307871364708106E-2</v>
      </c>
      <c r="AG35" s="52">
        <v>2.7923323126473647E-2</v>
      </c>
      <c r="AH35" s="52">
        <v>3.3000290967650676E-2</v>
      </c>
      <c r="AI35" s="52">
        <v>3.5538774888239193E-2</v>
      </c>
      <c r="AJ35" s="52">
        <v>3.5538774888239193E-2</v>
      </c>
      <c r="AK35" s="52">
        <v>2.5384839205885131E-2</v>
      </c>
      <c r="AL35" s="52">
        <v>4.4769096476468914E-2</v>
      </c>
      <c r="AM35" s="52">
        <v>3.7307580397057429E-2</v>
      </c>
      <c r="AN35" s="52">
        <v>2.9846064317645939E-2</v>
      </c>
      <c r="AO35" s="52">
        <v>2.9846064317645939E-2</v>
      </c>
      <c r="AP35" s="52">
        <v>3.7307580397057429E-2</v>
      </c>
      <c r="AQ35" s="52">
        <v>4.4769096476468914E-2</v>
      </c>
      <c r="AR35" s="52">
        <v>5.9692128635291879E-2</v>
      </c>
      <c r="AS35" s="52">
        <v>8.207667687352635E-2</v>
      </c>
      <c r="AT35" s="52">
        <v>9.6999709032349321E-2</v>
      </c>
      <c r="AU35" s="52">
        <v>0.1044612251117608</v>
      </c>
      <c r="AV35" s="52">
        <v>0.1044612251117608</v>
      </c>
      <c r="AW35" s="52">
        <v>7.4615160794114857E-2</v>
      </c>
      <c r="AX35" s="52">
        <v>0</v>
      </c>
      <c r="AY35" s="52">
        <v>0</v>
      </c>
      <c r="AZ35" s="52">
        <v>0</v>
      </c>
      <c r="BA35" s="52">
        <v>0</v>
      </c>
      <c r="BB35" s="52">
        <v>0</v>
      </c>
      <c r="BC35" s="52">
        <v>0</v>
      </c>
      <c r="BD35" s="52">
        <v>0</v>
      </c>
      <c r="BE35" s="52">
        <v>0</v>
      </c>
      <c r="BF35" s="52">
        <v>0</v>
      </c>
      <c r="BG35" s="52">
        <v>0</v>
      </c>
      <c r="BH35" s="52">
        <v>0</v>
      </c>
      <c r="BI35" s="52">
        <v>0</v>
      </c>
      <c r="BJ35" s="52">
        <v>0</v>
      </c>
      <c r="BK35" s="52">
        <v>0</v>
      </c>
      <c r="BL35" s="52">
        <v>0</v>
      </c>
      <c r="BM35" s="52">
        <v>0</v>
      </c>
      <c r="BN35" s="52">
        <v>0</v>
      </c>
      <c r="BO35" s="52">
        <v>0</v>
      </c>
      <c r="BP35" s="52">
        <v>0</v>
      </c>
      <c r="BQ35" s="52">
        <v>0</v>
      </c>
      <c r="BR35" s="52">
        <v>0</v>
      </c>
      <c r="BS35" s="52">
        <v>0</v>
      </c>
      <c r="BT35" s="52">
        <v>0</v>
      </c>
      <c r="BU35" s="52">
        <v>0</v>
      </c>
    </row>
    <row r="36" spans="2:73" outlineLevel="2" x14ac:dyDescent="0.25">
      <c r="B36" s="105" t="s">
        <v>68</v>
      </c>
      <c r="C36" s="74" t="s">
        <v>25</v>
      </c>
      <c r="D36" s="75">
        <v>5.3</v>
      </c>
      <c r="E36" s="75">
        <v>15.6</v>
      </c>
      <c r="F36" s="75">
        <f t="shared" si="0"/>
        <v>10.3</v>
      </c>
      <c r="G36" s="75">
        <v>5.17</v>
      </c>
      <c r="H36" s="75">
        <v>15.48</v>
      </c>
      <c r="I36" s="25">
        <f t="shared" si="1"/>
        <v>10.31</v>
      </c>
      <c r="J36" s="24">
        <v>38</v>
      </c>
      <c r="K36" s="24">
        <v>21</v>
      </c>
      <c r="L36" s="26">
        <v>45566</v>
      </c>
      <c r="M36" s="26">
        <v>46266</v>
      </c>
      <c r="N36" s="52"/>
      <c r="O36" s="52"/>
      <c r="P36" s="52"/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1.520717414657247E-2</v>
      </c>
      <c r="AA36" s="52">
        <v>1.2672645122143727E-2</v>
      </c>
      <c r="AB36" s="52">
        <v>1.0138116097714983E-2</v>
      </c>
      <c r="AC36" s="52">
        <v>1.0138116097714983E-2</v>
      </c>
      <c r="AD36" s="52">
        <v>1.2672645122143727E-2</v>
      </c>
      <c r="AE36" s="52">
        <v>1.520717414657247E-2</v>
      </c>
      <c r="AF36" s="52">
        <v>2.0276232195429966E-2</v>
      </c>
      <c r="AG36" s="52">
        <v>2.7879819268716199E-2</v>
      </c>
      <c r="AH36" s="52">
        <v>3.2948877317573691E-2</v>
      </c>
      <c r="AI36" s="52">
        <v>3.5483406342002435E-2</v>
      </c>
      <c r="AJ36" s="52">
        <v>3.5483406342002435E-2</v>
      </c>
      <c r="AK36" s="52">
        <v>2.5345290244287454E-2</v>
      </c>
      <c r="AL36" s="52">
        <v>4.4792825853427518E-2</v>
      </c>
      <c r="AM36" s="52">
        <v>3.7327354877856267E-2</v>
      </c>
      <c r="AN36" s="52">
        <v>2.9861883902285013E-2</v>
      </c>
      <c r="AO36" s="52">
        <v>2.9861883902285013E-2</v>
      </c>
      <c r="AP36" s="52">
        <v>3.7327354877856267E-2</v>
      </c>
      <c r="AQ36" s="52">
        <v>4.4792825853427518E-2</v>
      </c>
      <c r="AR36" s="52">
        <v>5.9723767804570026E-2</v>
      </c>
      <c r="AS36" s="52">
        <v>8.2120180731283771E-2</v>
      </c>
      <c r="AT36" s="52">
        <v>9.7051122682426286E-2</v>
      </c>
      <c r="AU36" s="52">
        <v>0.10451659365799755</v>
      </c>
      <c r="AV36" s="52">
        <v>0.10451659365799755</v>
      </c>
      <c r="AW36" s="52">
        <v>7.4654709755712534E-2</v>
      </c>
      <c r="AX36" s="52">
        <v>0</v>
      </c>
      <c r="AY36" s="52">
        <v>0</v>
      </c>
      <c r="AZ36" s="52">
        <v>0</v>
      </c>
      <c r="BA36" s="52">
        <v>0</v>
      </c>
      <c r="BB36" s="52">
        <v>0</v>
      </c>
      <c r="BC36" s="52">
        <v>0</v>
      </c>
      <c r="BD36" s="52">
        <v>0</v>
      </c>
      <c r="BE36" s="52">
        <v>0</v>
      </c>
      <c r="BF36" s="52">
        <v>0</v>
      </c>
      <c r="BG36" s="52">
        <v>0</v>
      </c>
      <c r="BH36" s="52">
        <v>0</v>
      </c>
      <c r="BI36" s="52">
        <v>0</v>
      </c>
      <c r="BJ36" s="52">
        <v>0</v>
      </c>
      <c r="BK36" s="52">
        <v>0</v>
      </c>
      <c r="BL36" s="52">
        <v>0</v>
      </c>
      <c r="BM36" s="52">
        <v>0</v>
      </c>
      <c r="BN36" s="52">
        <v>0</v>
      </c>
      <c r="BO36" s="52">
        <v>0</v>
      </c>
      <c r="BP36" s="52">
        <v>0</v>
      </c>
      <c r="BQ36" s="52">
        <v>0</v>
      </c>
      <c r="BR36" s="52">
        <v>0</v>
      </c>
      <c r="BS36" s="52">
        <v>0</v>
      </c>
      <c r="BT36" s="52">
        <v>0</v>
      </c>
      <c r="BU36" s="52">
        <v>0</v>
      </c>
    </row>
    <row r="37" spans="2:73" outlineLevel="2" x14ac:dyDescent="0.25">
      <c r="B37" s="105" t="s">
        <v>69</v>
      </c>
      <c r="C37" s="74" t="s">
        <v>25</v>
      </c>
      <c r="D37" s="75">
        <v>15.6</v>
      </c>
      <c r="E37" s="75">
        <v>17.600000000000001</v>
      </c>
      <c r="F37" s="75">
        <f t="shared" si="0"/>
        <v>2.0000000000000018</v>
      </c>
      <c r="G37" s="75">
        <v>15.48</v>
      </c>
      <c r="H37" s="75">
        <v>17.46</v>
      </c>
      <c r="I37" s="25">
        <f t="shared" si="1"/>
        <v>1.9800000000000004</v>
      </c>
      <c r="J37" s="24">
        <v>39</v>
      </c>
      <c r="K37" s="24">
        <v>21</v>
      </c>
      <c r="L37" s="26">
        <v>45566</v>
      </c>
      <c r="M37" s="26">
        <v>46266</v>
      </c>
      <c r="N37" s="52"/>
      <c r="O37" s="52"/>
      <c r="P37" s="52"/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1.5888056212775305E-2</v>
      </c>
      <c r="AA37" s="52">
        <v>1.3240046843979421E-2</v>
      </c>
      <c r="AB37" s="52">
        <v>1.0592037475183537E-2</v>
      </c>
      <c r="AC37" s="52">
        <v>1.0592037475183537E-2</v>
      </c>
      <c r="AD37" s="52">
        <v>1.3240046843979421E-2</v>
      </c>
      <c r="AE37" s="52">
        <v>1.5888056212775305E-2</v>
      </c>
      <c r="AF37" s="52">
        <v>2.1184074950367074E-2</v>
      </c>
      <c r="AG37" s="52">
        <v>2.9128103056754728E-2</v>
      </c>
      <c r="AH37" s="52">
        <v>3.44241217943465E-2</v>
      </c>
      <c r="AI37" s="52">
        <v>3.7072131163142383E-2</v>
      </c>
      <c r="AJ37" s="52">
        <v>3.7072131163142383E-2</v>
      </c>
      <c r="AK37" s="52">
        <v>2.6480093687958842E-2</v>
      </c>
      <c r="AL37" s="52">
        <v>4.4111943787224724E-2</v>
      </c>
      <c r="AM37" s="52">
        <v>3.6759953156020604E-2</v>
      </c>
      <c r="AN37" s="52">
        <v>2.9407962524816481E-2</v>
      </c>
      <c r="AO37" s="52">
        <v>2.9407962524816481E-2</v>
      </c>
      <c r="AP37" s="52">
        <v>3.6759953156020604E-2</v>
      </c>
      <c r="AQ37" s="52">
        <v>4.4111943787224724E-2</v>
      </c>
      <c r="AR37" s="52">
        <v>5.8815925049632962E-2</v>
      </c>
      <c r="AS37" s="52">
        <v>8.0871896943245328E-2</v>
      </c>
      <c r="AT37" s="52">
        <v>9.5575878205653553E-2</v>
      </c>
      <c r="AU37" s="52">
        <v>0.10292786883685769</v>
      </c>
      <c r="AV37" s="52">
        <v>0.10292786883685769</v>
      </c>
      <c r="AW37" s="52">
        <v>7.3519906312041208E-2</v>
      </c>
      <c r="AX37" s="52">
        <v>0</v>
      </c>
      <c r="AY37" s="52">
        <v>0</v>
      </c>
      <c r="AZ37" s="52">
        <v>0</v>
      </c>
      <c r="BA37" s="52">
        <v>0</v>
      </c>
      <c r="BB37" s="52">
        <v>0</v>
      </c>
      <c r="BC37" s="52">
        <v>0</v>
      </c>
      <c r="BD37" s="52">
        <v>0</v>
      </c>
      <c r="BE37" s="52">
        <v>0</v>
      </c>
      <c r="BF37" s="52">
        <v>0</v>
      </c>
      <c r="BG37" s="52">
        <v>0</v>
      </c>
      <c r="BH37" s="52">
        <v>0</v>
      </c>
      <c r="BI37" s="52">
        <v>0</v>
      </c>
      <c r="BJ37" s="52">
        <v>0</v>
      </c>
      <c r="BK37" s="52">
        <v>0</v>
      </c>
      <c r="BL37" s="52">
        <v>0</v>
      </c>
      <c r="BM37" s="52">
        <v>0</v>
      </c>
      <c r="BN37" s="52">
        <v>0</v>
      </c>
      <c r="BO37" s="52">
        <v>0</v>
      </c>
      <c r="BP37" s="52">
        <v>0</v>
      </c>
      <c r="BQ37" s="52">
        <v>0</v>
      </c>
      <c r="BR37" s="52">
        <v>0</v>
      </c>
      <c r="BS37" s="52">
        <v>0</v>
      </c>
      <c r="BT37" s="52">
        <v>0</v>
      </c>
      <c r="BU37" s="52">
        <v>0</v>
      </c>
    </row>
    <row r="38" spans="2:73" outlineLevel="2" x14ac:dyDescent="0.25">
      <c r="B38" s="105" t="s">
        <v>70</v>
      </c>
      <c r="C38" s="74" t="s">
        <v>25</v>
      </c>
      <c r="D38" s="75">
        <v>18.8</v>
      </c>
      <c r="E38" s="75">
        <v>19.8</v>
      </c>
      <c r="F38" s="75">
        <f t="shared" si="0"/>
        <v>1</v>
      </c>
      <c r="G38" s="75">
        <v>18.649999999999999</v>
      </c>
      <c r="H38" s="75">
        <v>19.64</v>
      </c>
      <c r="I38" s="25">
        <f t="shared" si="1"/>
        <v>0.99000000000000199</v>
      </c>
      <c r="J38" s="24">
        <v>39</v>
      </c>
      <c r="K38" s="24">
        <v>21</v>
      </c>
      <c r="L38" s="26">
        <v>45566</v>
      </c>
      <c r="M38" s="26">
        <v>46266</v>
      </c>
      <c r="N38" s="52"/>
      <c r="O38" s="52"/>
      <c r="P38" s="52"/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1.5881804388519955E-2</v>
      </c>
      <c r="AA38" s="52">
        <v>1.3234836990433296E-2</v>
      </c>
      <c r="AB38" s="52">
        <v>1.0587869592346639E-2</v>
      </c>
      <c r="AC38" s="52">
        <v>1.0587869592346639E-2</v>
      </c>
      <c r="AD38" s="52">
        <v>1.3234836990433296E-2</v>
      </c>
      <c r="AE38" s="52">
        <v>1.5881804388519955E-2</v>
      </c>
      <c r="AF38" s="52">
        <v>2.1175739184693277E-2</v>
      </c>
      <c r="AG38" s="52">
        <v>2.9116641378953256E-2</v>
      </c>
      <c r="AH38" s="52">
        <v>3.4410576175126571E-2</v>
      </c>
      <c r="AI38" s="52">
        <v>3.7057543573213232E-2</v>
      </c>
      <c r="AJ38" s="52">
        <v>3.7057543573213232E-2</v>
      </c>
      <c r="AK38" s="52">
        <v>2.6469673980866592E-2</v>
      </c>
      <c r="AL38" s="52">
        <v>4.4118195611480039E-2</v>
      </c>
      <c r="AM38" s="52">
        <v>3.6765163009566705E-2</v>
      </c>
      <c r="AN38" s="52">
        <v>2.9412130407653361E-2</v>
      </c>
      <c r="AO38" s="52">
        <v>2.9412130407653361E-2</v>
      </c>
      <c r="AP38" s="52">
        <v>3.6765163009566705E-2</v>
      </c>
      <c r="AQ38" s="52">
        <v>4.4118195611480039E-2</v>
      </c>
      <c r="AR38" s="52">
        <v>5.8824260815306721E-2</v>
      </c>
      <c r="AS38" s="52">
        <v>8.0883358621046744E-2</v>
      </c>
      <c r="AT38" s="52">
        <v>9.5589423824873426E-2</v>
      </c>
      <c r="AU38" s="52">
        <v>0.10294245642678677</v>
      </c>
      <c r="AV38" s="52">
        <v>0.10294245642678677</v>
      </c>
      <c r="AW38" s="52">
        <v>7.353032601913341E-2</v>
      </c>
      <c r="AX38" s="52">
        <v>0</v>
      </c>
      <c r="AY38" s="52">
        <v>0</v>
      </c>
      <c r="AZ38" s="52">
        <v>0</v>
      </c>
      <c r="BA38" s="52">
        <v>0</v>
      </c>
      <c r="BB38" s="52">
        <v>0</v>
      </c>
      <c r="BC38" s="52">
        <v>0</v>
      </c>
      <c r="BD38" s="52">
        <v>0</v>
      </c>
      <c r="BE38" s="52">
        <v>0</v>
      </c>
      <c r="BF38" s="52">
        <v>0</v>
      </c>
      <c r="BG38" s="52">
        <v>0</v>
      </c>
      <c r="BH38" s="52">
        <v>0</v>
      </c>
      <c r="BI38" s="52">
        <v>0</v>
      </c>
      <c r="BJ38" s="52">
        <v>0</v>
      </c>
      <c r="BK38" s="52">
        <v>0</v>
      </c>
      <c r="BL38" s="52">
        <v>0</v>
      </c>
      <c r="BM38" s="52">
        <v>0</v>
      </c>
      <c r="BN38" s="52">
        <v>0</v>
      </c>
      <c r="BO38" s="52">
        <v>0</v>
      </c>
      <c r="BP38" s="52">
        <v>0</v>
      </c>
      <c r="BQ38" s="52">
        <v>0</v>
      </c>
      <c r="BR38" s="52">
        <v>0</v>
      </c>
      <c r="BS38" s="52">
        <v>0</v>
      </c>
      <c r="BT38" s="52">
        <v>0</v>
      </c>
      <c r="BU38" s="52">
        <v>0</v>
      </c>
    </row>
    <row r="39" spans="2:73" outlineLevel="2" x14ac:dyDescent="0.25">
      <c r="B39" s="105" t="s">
        <v>71</v>
      </c>
      <c r="C39" s="74" t="s">
        <v>25</v>
      </c>
      <c r="D39" s="75">
        <v>19.8</v>
      </c>
      <c r="E39" s="75">
        <v>25.614000000000001</v>
      </c>
      <c r="F39" s="75">
        <f t="shared" si="0"/>
        <v>5.8140000000000001</v>
      </c>
      <c r="G39" s="75">
        <v>19.64</v>
      </c>
      <c r="H39" s="75">
        <v>25.37</v>
      </c>
      <c r="I39" s="25">
        <f t="shared" si="1"/>
        <v>5.73</v>
      </c>
      <c r="J39" s="24">
        <v>40</v>
      </c>
      <c r="K39" s="24">
        <v>21</v>
      </c>
      <c r="L39" s="26">
        <v>45566</v>
      </c>
      <c r="M39" s="26">
        <v>46266</v>
      </c>
      <c r="N39" s="52"/>
      <c r="O39" s="52"/>
      <c r="P39" s="52"/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1.6075519184363778E-2</v>
      </c>
      <c r="AA39" s="52">
        <v>1.3396265986969814E-2</v>
      </c>
      <c r="AB39" s="52">
        <v>1.0717012789575851E-2</v>
      </c>
      <c r="AC39" s="52">
        <v>1.0717012789575851E-2</v>
      </c>
      <c r="AD39" s="52">
        <v>1.3396265986969814E-2</v>
      </c>
      <c r="AE39" s="52">
        <v>1.6075519184363778E-2</v>
      </c>
      <c r="AF39" s="52">
        <v>2.1434025579151701E-2</v>
      </c>
      <c r="AG39" s="52">
        <v>2.947178517133359E-2</v>
      </c>
      <c r="AH39" s="52">
        <v>3.4830291566121517E-2</v>
      </c>
      <c r="AI39" s="52">
        <v>3.7509544763515479E-2</v>
      </c>
      <c r="AJ39" s="52">
        <v>3.7509544763515479E-2</v>
      </c>
      <c r="AK39" s="52">
        <v>2.6792531973939628E-2</v>
      </c>
      <c r="AL39" s="52">
        <v>4.3924480815636227E-2</v>
      </c>
      <c r="AM39" s="52">
        <v>3.6603734013030194E-2</v>
      </c>
      <c r="AN39" s="52">
        <v>2.9282987210424154E-2</v>
      </c>
      <c r="AO39" s="52">
        <v>2.9282987210424154E-2</v>
      </c>
      <c r="AP39" s="52">
        <v>3.6603734013030194E-2</v>
      </c>
      <c r="AQ39" s="52">
        <v>4.3924480815636227E-2</v>
      </c>
      <c r="AR39" s="52">
        <v>5.8565974420848307E-2</v>
      </c>
      <c r="AS39" s="52">
        <v>8.0528214828666428E-2</v>
      </c>
      <c r="AT39" s="52">
        <v>9.5169708433878522E-2</v>
      </c>
      <c r="AU39" s="52">
        <v>0.10249045523648456</v>
      </c>
      <c r="AV39" s="52">
        <v>0.10249045523648456</v>
      </c>
      <c r="AW39" s="52">
        <v>7.3207468026060388E-2</v>
      </c>
      <c r="AX39" s="52">
        <v>0</v>
      </c>
      <c r="AY39" s="52">
        <v>0</v>
      </c>
      <c r="AZ39" s="52">
        <v>0</v>
      </c>
      <c r="BA39" s="52">
        <v>0</v>
      </c>
      <c r="BB39" s="52">
        <v>0</v>
      </c>
      <c r="BC39" s="52">
        <v>0</v>
      </c>
      <c r="BD39" s="52">
        <v>0</v>
      </c>
      <c r="BE39" s="52">
        <v>0</v>
      </c>
      <c r="BF39" s="52">
        <v>0</v>
      </c>
      <c r="BG39" s="52">
        <v>0</v>
      </c>
      <c r="BH39" s="52">
        <v>0</v>
      </c>
      <c r="BI39" s="52">
        <v>0</v>
      </c>
      <c r="BJ39" s="52">
        <v>0</v>
      </c>
      <c r="BK39" s="52">
        <v>0</v>
      </c>
      <c r="BL39" s="52">
        <v>0</v>
      </c>
      <c r="BM39" s="52">
        <v>0</v>
      </c>
      <c r="BN39" s="52">
        <v>0</v>
      </c>
      <c r="BO39" s="52">
        <v>0</v>
      </c>
      <c r="BP39" s="52">
        <v>0</v>
      </c>
      <c r="BQ39" s="52">
        <v>0</v>
      </c>
      <c r="BR39" s="52">
        <v>0</v>
      </c>
      <c r="BS39" s="52">
        <v>0</v>
      </c>
      <c r="BT39" s="52">
        <v>0</v>
      </c>
      <c r="BU39" s="52">
        <v>0</v>
      </c>
    </row>
    <row r="40" spans="2:73" s="19" customFormat="1" outlineLevel="1" x14ac:dyDescent="0.25">
      <c r="B40" s="37" t="s">
        <v>72</v>
      </c>
      <c r="C40" s="21"/>
      <c r="D40" s="22"/>
      <c r="E40" s="22"/>
      <c r="F40" s="22"/>
      <c r="G40" s="22"/>
      <c r="H40" s="22"/>
      <c r="I40" s="22"/>
      <c r="J40" s="21"/>
      <c r="K40" s="21"/>
      <c r="L40" s="23"/>
      <c r="M40" s="23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</row>
    <row r="41" spans="2:73" outlineLevel="2" x14ac:dyDescent="0.25">
      <c r="B41" s="38" t="s">
        <v>73</v>
      </c>
      <c r="C41" s="24" t="s">
        <v>24</v>
      </c>
      <c r="D41" s="25">
        <v>90.5</v>
      </c>
      <c r="E41" s="25">
        <v>94.962999999999994</v>
      </c>
      <c r="F41" s="25">
        <f t="shared" si="0"/>
        <v>4.4629999999999939</v>
      </c>
      <c r="G41" s="25">
        <v>93.19</v>
      </c>
      <c r="H41" s="25">
        <v>97.33</v>
      </c>
      <c r="I41" s="25">
        <f t="shared" si="1"/>
        <v>4.1400000000000006</v>
      </c>
      <c r="J41" s="24">
        <v>31</v>
      </c>
      <c r="K41" s="24">
        <v>16</v>
      </c>
      <c r="L41" s="26">
        <v>45931</v>
      </c>
      <c r="M41" s="26">
        <v>46997</v>
      </c>
      <c r="N41" s="52"/>
      <c r="O41" s="52"/>
      <c r="P41" s="52"/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6.8070760740923837E-3</v>
      </c>
      <c r="AM41" s="52">
        <v>5.672563395076987E-3</v>
      </c>
      <c r="AN41" s="52">
        <v>4.5380507160615894E-3</v>
      </c>
      <c r="AO41" s="52">
        <v>4.5380507160615894E-3</v>
      </c>
      <c r="AP41" s="52">
        <v>5.672563395076987E-3</v>
      </c>
      <c r="AQ41" s="52">
        <v>6.8070760740923837E-3</v>
      </c>
      <c r="AR41" s="52">
        <v>9.0761014321231789E-3</v>
      </c>
      <c r="AS41" s="52">
        <v>1.2479639469169371E-2</v>
      </c>
      <c r="AT41" s="52">
        <v>1.4748664827200166E-2</v>
      </c>
      <c r="AU41" s="52">
        <v>1.5883177506215564E-2</v>
      </c>
      <c r="AV41" s="52">
        <v>1.5883177506215564E-2</v>
      </c>
      <c r="AW41" s="52">
        <v>1.1345126790153974E-2</v>
      </c>
      <c r="AX41" s="52">
        <v>2.1860005287750915E-2</v>
      </c>
      <c r="AY41" s="52">
        <v>1.8216671073125766E-2</v>
      </c>
      <c r="AZ41" s="52">
        <v>1.4573336858500612E-2</v>
      </c>
      <c r="BA41" s="52">
        <v>1.4573336858500612E-2</v>
      </c>
      <c r="BB41" s="52">
        <v>1.8216671073125766E-2</v>
      </c>
      <c r="BC41" s="52">
        <v>2.1860005287750915E-2</v>
      </c>
      <c r="BD41" s="52">
        <v>2.9146673717001224E-2</v>
      </c>
      <c r="BE41" s="52">
        <v>4.0076676360876681E-2</v>
      </c>
      <c r="BF41" s="52">
        <v>4.7363344790126993E-2</v>
      </c>
      <c r="BG41" s="52">
        <v>5.1006679004752142E-2</v>
      </c>
      <c r="BH41" s="52">
        <v>5.1006679004752142E-2</v>
      </c>
      <c r="BI41" s="52">
        <v>3.6433342146251532E-2</v>
      </c>
      <c r="BJ41" s="52">
        <v>3.1332918638156688E-2</v>
      </c>
      <c r="BK41" s="52">
        <v>2.6110765531797243E-2</v>
      </c>
      <c r="BL41" s="52">
        <v>2.0888612425437793E-2</v>
      </c>
      <c r="BM41" s="52">
        <v>2.0888612425437793E-2</v>
      </c>
      <c r="BN41" s="52">
        <v>2.6110765531797243E-2</v>
      </c>
      <c r="BO41" s="52">
        <v>3.1332918638156688E-2</v>
      </c>
      <c r="BP41" s="52">
        <v>4.1777224850875587E-2</v>
      </c>
      <c r="BQ41" s="52">
        <v>5.7443684169953935E-2</v>
      </c>
      <c r="BR41" s="52">
        <v>6.7887990382672833E-2</v>
      </c>
      <c r="BS41" s="52">
        <v>7.3110143489032289E-2</v>
      </c>
      <c r="BT41" s="52">
        <v>7.3110143489032289E-2</v>
      </c>
      <c r="BU41" s="52">
        <v>5.2221531063594485E-2</v>
      </c>
    </row>
    <row r="42" spans="2:73" outlineLevel="2" x14ac:dyDescent="0.25">
      <c r="B42" s="38" t="s">
        <v>74</v>
      </c>
      <c r="C42" s="24" t="s">
        <v>24</v>
      </c>
      <c r="D42" s="25">
        <v>94</v>
      </c>
      <c r="E42" s="25">
        <v>95</v>
      </c>
      <c r="F42" s="25">
        <f t="shared" si="0"/>
        <v>1</v>
      </c>
      <c r="G42" s="25">
        <v>96.62</v>
      </c>
      <c r="H42" s="25">
        <v>97.71</v>
      </c>
      <c r="I42" s="25">
        <f t="shared" si="1"/>
        <v>1.0899999999999892</v>
      </c>
      <c r="J42" s="24">
        <v>31</v>
      </c>
      <c r="K42" s="24">
        <v>16</v>
      </c>
      <c r="L42" s="26">
        <v>45931</v>
      </c>
      <c r="M42" s="26">
        <v>46997</v>
      </c>
      <c r="N42" s="52"/>
      <c r="O42" s="52"/>
      <c r="P42" s="52"/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1.1935480687873064E-2</v>
      </c>
      <c r="AM42" s="52">
        <v>9.9462339065608894E-3</v>
      </c>
      <c r="AN42" s="52">
        <v>7.9569871252487111E-3</v>
      </c>
      <c r="AO42" s="52">
        <v>7.9569871252487111E-3</v>
      </c>
      <c r="AP42" s="52">
        <v>9.9462339065608894E-3</v>
      </c>
      <c r="AQ42" s="52">
        <v>1.1935480687873064E-2</v>
      </c>
      <c r="AR42" s="52">
        <v>1.5913974250497422E-2</v>
      </c>
      <c r="AS42" s="52">
        <v>2.1881714594433953E-2</v>
      </c>
      <c r="AT42" s="52">
        <v>2.586020815705831E-2</v>
      </c>
      <c r="AU42" s="52">
        <v>2.7849454938370492E-2</v>
      </c>
      <c r="AV42" s="52">
        <v>2.7849454938370492E-2</v>
      </c>
      <c r="AW42" s="52">
        <v>1.9892467813121779E-2</v>
      </c>
      <c r="AX42" s="52">
        <v>2.3870961375746128E-2</v>
      </c>
      <c r="AY42" s="52">
        <v>1.9892467813121779E-2</v>
      </c>
      <c r="AZ42" s="52">
        <v>1.5913974250497422E-2</v>
      </c>
      <c r="BA42" s="52">
        <v>1.5913974250497422E-2</v>
      </c>
      <c r="BB42" s="52">
        <v>1.9892467813121779E-2</v>
      </c>
      <c r="BC42" s="52">
        <v>2.3870961375746128E-2</v>
      </c>
      <c r="BD42" s="52">
        <v>3.1827948500994845E-2</v>
      </c>
      <c r="BE42" s="52">
        <v>4.3763429188867907E-2</v>
      </c>
      <c r="BF42" s="52">
        <v>5.172041631411662E-2</v>
      </c>
      <c r="BG42" s="52">
        <v>5.5698909876740983E-2</v>
      </c>
      <c r="BH42" s="52">
        <v>5.5698909876740983E-2</v>
      </c>
      <c r="BI42" s="52">
        <v>3.9784935626243557E-2</v>
      </c>
      <c r="BJ42" s="52">
        <v>2.419355793638079E-2</v>
      </c>
      <c r="BK42" s="52">
        <v>2.0161298280317326E-2</v>
      </c>
      <c r="BL42" s="52">
        <v>1.6129038624253862E-2</v>
      </c>
      <c r="BM42" s="52">
        <v>1.6129038624253862E-2</v>
      </c>
      <c r="BN42" s="52">
        <v>2.0161298280317326E-2</v>
      </c>
      <c r="BO42" s="52">
        <v>2.419355793638079E-2</v>
      </c>
      <c r="BP42" s="52">
        <v>3.2258077248507724E-2</v>
      </c>
      <c r="BQ42" s="52">
        <v>4.4354856216698116E-2</v>
      </c>
      <c r="BR42" s="52">
        <v>5.2419375528825037E-2</v>
      </c>
      <c r="BS42" s="52">
        <v>5.6451635184888507E-2</v>
      </c>
      <c r="BT42" s="52">
        <v>5.6451635184888507E-2</v>
      </c>
      <c r="BU42" s="52">
        <v>4.0322596560634652E-2</v>
      </c>
    </row>
    <row r="43" spans="2:73" outlineLevel="2" x14ac:dyDescent="0.25">
      <c r="B43" s="38" t="s">
        <v>75</v>
      </c>
      <c r="C43" s="24" t="s">
        <v>24</v>
      </c>
      <c r="D43" s="25">
        <v>97.563000000000002</v>
      </c>
      <c r="E43" s="25">
        <v>99.025999999999996</v>
      </c>
      <c r="F43" s="25">
        <f t="shared" si="0"/>
        <v>1.4629999999999939</v>
      </c>
      <c r="G43" s="25">
        <v>100.26</v>
      </c>
      <c r="H43" s="25">
        <v>101.76</v>
      </c>
      <c r="I43" s="25">
        <f t="shared" si="1"/>
        <v>1.5</v>
      </c>
      <c r="J43" s="24">
        <v>31</v>
      </c>
      <c r="K43" s="24">
        <v>16</v>
      </c>
      <c r="L43" s="26">
        <v>45931</v>
      </c>
      <c r="M43" s="26">
        <v>46997</v>
      </c>
      <c r="N43" s="52"/>
      <c r="O43" s="52"/>
      <c r="P43" s="52"/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1.1772758373250486E-2</v>
      </c>
      <c r="AM43" s="52">
        <v>9.8106319777087388E-3</v>
      </c>
      <c r="AN43" s="52">
        <v>7.8485055821669904E-3</v>
      </c>
      <c r="AO43" s="52">
        <v>7.8485055821669904E-3</v>
      </c>
      <c r="AP43" s="52">
        <v>9.8106319777087388E-3</v>
      </c>
      <c r="AQ43" s="52">
        <v>1.1772758373250486E-2</v>
      </c>
      <c r="AR43" s="52">
        <v>1.5697011164333981E-2</v>
      </c>
      <c r="AS43" s="52">
        <v>2.1583390350959224E-2</v>
      </c>
      <c r="AT43" s="52">
        <v>2.5507643142042721E-2</v>
      </c>
      <c r="AU43" s="52">
        <v>2.7469769537584468E-2</v>
      </c>
      <c r="AV43" s="52">
        <v>2.7469769537584468E-2</v>
      </c>
      <c r="AW43" s="52">
        <v>1.9621263955417478E-2</v>
      </c>
      <c r="AX43" s="52">
        <v>2.3545516746500971E-2</v>
      </c>
      <c r="AY43" s="52">
        <v>1.9621263955417478E-2</v>
      </c>
      <c r="AZ43" s="52">
        <v>1.5697011164333981E-2</v>
      </c>
      <c r="BA43" s="52">
        <v>1.5697011164333981E-2</v>
      </c>
      <c r="BB43" s="52">
        <v>1.9621263955417478E-2</v>
      </c>
      <c r="BC43" s="52">
        <v>2.3545516746500971E-2</v>
      </c>
      <c r="BD43" s="52">
        <v>3.1394022328667961E-2</v>
      </c>
      <c r="BE43" s="52">
        <v>4.3166780701918449E-2</v>
      </c>
      <c r="BF43" s="52">
        <v>5.1015286284085443E-2</v>
      </c>
      <c r="BG43" s="52">
        <v>5.4939539075168936E-2</v>
      </c>
      <c r="BH43" s="52">
        <v>5.4939539075168936E-2</v>
      </c>
      <c r="BI43" s="52">
        <v>3.9242527910834955E-2</v>
      </c>
      <c r="BJ43" s="52">
        <v>2.4681724880248536E-2</v>
      </c>
      <c r="BK43" s="52">
        <v>2.0568104066873785E-2</v>
      </c>
      <c r="BL43" s="52">
        <v>1.6454483253499026E-2</v>
      </c>
      <c r="BM43" s="52">
        <v>1.6454483253499026E-2</v>
      </c>
      <c r="BN43" s="52">
        <v>2.0568104066873785E-2</v>
      </c>
      <c r="BO43" s="52">
        <v>2.4681724880248536E-2</v>
      </c>
      <c r="BP43" s="52">
        <v>3.2908966506998052E-2</v>
      </c>
      <c r="BQ43" s="52">
        <v>4.5249828947122324E-2</v>
      </c>
      <c r="BR43" s="52">
        <v>5.3477070573871834E-2</v>
      </c>
      <c r="BS43" s="52">
        <v>5.7590691387246588E-2</v>
      </c>
      <c r="BT43" s="52">
        <v>5.7590691387246588E-2</v>
      </c>
      <c r="BU43" s="52">
        <v>4.1136208133747569E-2</v>
      </c>
    </row>
    <row r="44" spans="2:73" outlineLevel="2" x14ac:dyDescent="0.25">
      <c r="B44" s="38" t="s">
        <v>76</v>
      </c>
      <c r="C44" s="24" t="s">
        <v>24</v>
      </c>
      <c r="D44" s="25">
        <v>98.063999999999993</v>
      </c>
      <c r="E44" s="25">
        <v>98.516000000000005</v>
      </c>
      <c r="F44" s="25">
        <f t="shared" si="0"/>
        <v>0.45200000000001239</v>
      </c>
      <c r="G44" s="25">
        <v>100.78</v>
      </c>
      <c r="H44" s="25">
        <v>101.24</v>
      </c>
      <c r="I44" s="25">
        <f t="shared" si="1"/>
        <v>0.45999999999999375</v>
      </c>
      <c r="J44" s="24">
        <v>31</v>
      </c>
      <c r="K44" s="24">
        <v>16</v>
      </c>
      <c r="L44" s="26">
        <v>45931</v>
      </c>
      <c r="M44" s="26">
        <v>46997</v>
      </c>
      <c r="N44" s="52"/>
      <c r="O44" s="52"/>
      <c r="P44" s="52"/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1.1790304542458323E-2</v>
      </c>
      <c r="AM44" s="52">
        <v>9.8252537853819374E-3</v>
      </c>
      <c r="AN44" s="52">
        <v>7.8602030283055502E-3</v>
      </c>
      <c r="AO44" s="52">
        <v>7.8602030283055502E-3</v>
      </c>
      <c r="AP44" s="52">
        <v>9.8252537853819374E-3</v>
      </c>
      <c r="AQ44" s="52">
        <v>1.1790304542458323E-2</v>
      </c>
      <c r="AR44" s="52">
        <v>1.57204060566111E-2</v>
      </c>
      <c r="AS44" s="52">
        <v>2.1615558327840258E-2</v>
      </c>
      <c r="AT44" s="52">
        <v>2.5545659841993036E-2</v>
      </c>
      <c r="AU44" s="52">
        <v>2.7510710599069427E-2</v>
      </c>
      <c r="AV44" s="52">
        <v>2.7510710599069427E-2</v>
      </c>
      <c r="AW44" s="52">
        <v>1.9650507570763875E-2</v>
      </c>
      <c r="AX44" s="52">
        <v>2.3580609084916646E-2</v>
      </c>
      <c r="AY44" s="52">
        <v>1.9650507570763875E-2</v>
      </c>
      <c r="AZ44" s="52">
        <v>1.57204060566111E-2</v>
      </c>
      <c r="BA44" s="52">
        <v>1.57204060566111E-2</v>
      </c>
      <c r="BB44" s="52">
        <v>1.9650507570763875E-2</v>
      </c>
      <c r="BC44" s="52">
        <v>2.3580609084916646E-2</v>
      </c>
      <c r="BD44" s="52">
        <v>3.1440812113222201E-2</v>
      </c>
      <c r="BE44" s="52">
        <v>4.3231116655680517E-2</v>
      </c>
      <c r="BF44" s="52">
        <v>5.1091319683986072E-2</v>
      </c>
      <c r="BG44" s="52">
        <v>5.5021421198138853E-2</v>
      </c>
      <c r="BH44" s="52">
        <v>5.5021421198138853E-2</v>
      </c>
      <c r="BI44" s="52">
        <v>3.9301015141527749E-2</v>
      </c>
      <c r="BJ44" s="52">
        <v>2.4629086372625005E-2</v>
      </c>
      <c r="BK44" s="52">
        <v>2.0524238643854175E-2</v>
      </c>
      <c r="BL44" s="52">
        <v>1.6419390915083341E-2</v>
      </c>
      <c r="BM44" s="52">
        <v>1.6419390915083341E-2</v>
      </c>
      <c r="BN44" s="52">
        <v>2.0524238643854175E-2</v>
      </c>
      <c r="BO44" s="52">
        <v>2.4629086372625005E-2</v>
      </c>
      <c r="BP44" s="52">
        <v>3.2838781830166683E-2</v>
      </c>
      <c r="BQ44" s="52">
        <v>4.515332501647918E-2</v>
      </c>
      <c r="BR44" s="52">
        <v>5.3363020474020861E-2</v>
      </c>
      <c r="BS44" s="52">
        <v>5.7467868202791698E-2</v>
      </c>
      <c r="BT44" s="52">
        <v>5.7467868202791698E-2</v>
      </c>
      <c r="BU44" s="52">
        <v>4.104847728770835E-2</v>
      </c>
    </row>
    <row r="45" spans="2:73" outlineLevel="2" x14ac:dyDescent="0.25">
      <c r="B45" s="38" t="s">
        <v>77</v>
      </c>
      <c r="C45" s="24" t="s">
        <v>24</v>
      </c>
      <c r="D45" s="25">
        <v>101.006</v>
      </c>
      <c r="E45" s="25">
        <v>101.35</v>
      </c>
      <c r="F45" s="25">
        <f t="shared" si="0"/>
        <v>0.34399999999999409</v>
      </c>
      <c r="G45" s="25">
        <v>103.27</v>
      </c>
      <c r="H45" s="25">
        <v>104.08</v>
      </c>
      <c r="I45" s="25">
        <f t="shared" si="1"/>
        <v>0.81000000000000227</v>
      </c>
      <c r="J45" s="24">
        <v>31</v>
      </c>
      <c r="K45" s="24">
        <v>16</v>
      </c>
      <c r="L45" s="26">
        <v>45931</v>
      </c>
      <c r="M45" s="26">
        <v>46997</v>
      </c>
      <c r="N45" s="52"/>
      <c r="O45" s="52"/>
      <c r="P45" s="52"/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1.1815897549609211E-2</v>
      </c>
      <c r="AM45" s="52">
        <v>9.8465812913410122E-3</v>
      </c>
      <c r="AN45" s="52">
        <v>7.877265033072808E-3</v>
      </c>
      <c r="AO45" s="52">
        <v>7.877265033072808E-3</v>
      </c>
      <c r="AP45" s="52">
        <v>9.8465812913410122E-3</v>
      </c>
      <c r="AQ45" s="52">
        <v>1.1815897549609211E-2</v>
      </c>
      <c r="AR45" s="52">
        <v>1.5754530066145616E-2</v>
      </c>
      <c r="AS45" s="52">
        <v>2.1662478840950222E-2</v>
      </c>
      <c r="AT45" s="52">
        <v>2.560111135748663E-2</v>
      </c>
      <c r="AU45" s="52">
        <v>2.7570427615754831E-2</v>
      </c>
      <c r="AV45" s="52">
        <v>2.7570427615754831E-2</v>
      </c>
      <c r="AW45" s="52">
        <v>1.9693162582682024E-2</v>
      </c>
      <c r="AX45" s="52">
        <v>2.3631795099218422E-2</v>
      </c>
      <c r="AY45" s="52">
        <v>1.9693162582682024E-2</v>
      </c>
      <c r="AZ45" s="52">
        <v>1.5754530066145616E-2</v>
      </c>
      <c r="BA45" s="52">
        <v>1.5754530066145616E-2</v>
      </c>
      <c r="BB45" s="52">
        <v>1.9693162582682024E-2</v>
      </c>
      <c r="BC45" s="52">
        <v>2.3631795099218422E-2</v>
      </c>
      <c r="BD45" s="52">
        <v>3.1509060132291232E-2</v>
      </c>
      <c r="BE45" s="52">
        <v>4.3324957681900443E-2</v>
      </c>
      <c r="BF45" s="52">
        <v>5.120222271497326E-2</v>
      </c>
      <c r="BG45" s="52">
        <v>5.5140855231509661E-2</v>
      </c>
      <c r="BH45" s="52">
        <v>5.5140855231509661E-2</v>
      </c>
      <c r="BI45" s="52">
        <v>3.9386325165364049E-2</v>
      </c>
      <c r="BJ45" s="52">
        <v>2.4552307351172354E-2</v>
      </c>
      <c r="BK45" s="52">
        <v>2.0460256125976965E-2</v>
      </c>
      <c r="BL45" s="52">
        <v>1.6368204900781568E-2</v>
      </c>
      <c r="BM45" s="52">
        <v>1.6368204900781568E-2</v>
      </c>
      <c r="BN45" s="52">
        <v>2.0460256125976965E-2</v>
      </c>
      <c r="BO45" s="52">
        <v>2.4552307351172354E-2</v>
      </c>
      <c r="BP45" s="52">
        <v>3.2736409801563136E-2</v>
      </c>
      <c r="BQ45" s="52">
        <v>4.5012563477149319E-2</v>
      </c>
      <c r="BR45" s="52">
        <v>5.3196665927540097E-2</v>
      </c>
      <c r="BS45" s="52">
        <v>5.7288717152735494E-2</v>
      </c>
      <c r="BT45" s="52">
        <v>5.7288717152735494E-2</v>
      </c>
      <c r="BU45" s="52">
        <v>4.0920512251953929E-2</v>
      </c>
    </row>
    <row r="46" spans="2:73" outlineLevel="2" x14ac:dyDescent="0.25">
      <c r="B46" s="38" t="s">
        <v>78</v>
      </c>
      <c r="C46" s="24" t="s">
        <v>24</v>
      </c>
      <c r="D46" s="25">
        <v>103.035</v>
      </c>
      <c r="E46" s="25">
        <v>104.032</v>
      </c>
      <c r="F46" s="25">
        <f t="shared" si="0"/>
        <v>0.99699999999999989</v>
      </c>
      <c r="G46" s="25">
        <v>105.77</v>
      </c>
      <c r="H46" s="25">
        <v>106.77</v>
      </c>
      <c r="I46" s="25">
        <f t="shared" si="1"/>
        <v>1</v>
      </c>
      <c r="J46" s="24">
        <v>31</v>
      </c>
      <c r="K46" s="24">
        <v>16</v>
      </c>
      <c r="L46" s="26">
        <v>45931</v>
      </c>
      <c r="M46" s="26">
        <v>46997</v>
      </c>
      <c r="N46" s="52"/>
      <c r="O46" s="52"/>
      <c r="P46" s="52"/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1.1434890925371114E-2</v>
      </c>
      <c r="AM46" s="52">
        <v>9.5290757711425974E-3</v>
      </c>
      <c r="AN46" s="52">
        <v>7.6232606169140777E-3</v>
      </c>
      <c r="AO46" s="52">
        <v>7.6232606169140777E-3</v>
      </c>
      <c r="AP46" s="52">
        <v>9.5290757711425974E-3</v>
      </c>
      <c r="AQ46" s="52">
        <v>1.1434890925371114E-2</v>
      </c>
      <c r="AR46" s="52">
        <v>1.5246521233828155E-2</v>
      </c>
      <c r="AS46" s="52">
        <v>2.0963966696513712E-2</v>
      </c>
      <c r="AT46" s="52">
        <v>2.4775597004970749E-2</v>
      </c>
      <c r="AU46" s="52">
        <v>2.668141215919927E-2</v>
      </c>
      <c r="AV46" s="52">
        <v>2.668141215919927E-2</v>
      </c>
      <c r="AW46" s="52">
        <v>1.9058151542285195E-2</v>
      </c>
      <c r="AX46" s="52">
        <v>2.2869781850742229E-2</v>
      </c>
      <c r="AY46" s="52">
        <v>1.9058151542285195E-2</v>
      </c>
      <c r="AZ46" s="52">
        <v>1.5246521233828155E-2</v>
      </c>
      <c r="BA46" s="52">
        <v>1.5246521233828155E-2</v>
      </c>
      <c r="BB46" s="52">
        <v>1.9058151542285195E-2</v>
      </c>
      <c r="BC46" s="52">
        <v>2.2869781850742229E-2</v>
      </c>
      <c r="BD46" s="52">
        <v>3.0493042467656311E-2</v>
      </c>
      <c r="BE46" s="52">
        <v>4.1927933393027424E-2</v>
      </c>
      <c r="BF46" s="52">
        <v>4.9551194009941499E-2</v>
      </c>
      <c r="BG46" s="52">
        <v>5.336282431839854E-2</v>
      </c>
      <c r="BH46" s="52">
        <v>5.336282431839854E-2</v>
      </c>
      <c r="BI46" s="52">
        <v>3.811630308457039E-2</v>
      </c>
      <c r="BJ46" s="52">
        <v>2.5695327223886663E-2</v>
      </c>
      <c r="BK46" s="52">
        <v>2.1412772686572223E-2</v>
      </c>
      <c r="BL46" s="52">
        <v>1.7130218149257775E-2</v>
      </c>
      <c r="BM46" s="52">
        <v>1.7130218149257775E-2</v>
      </c>
      <c r="BN46" s="52">
        <v>2.1412772686572223E-2</v>
      </c>
      <c r="BO46" s="52">
        <v>2.5695327223886663E-2</v>
      </c>
      <c r="BP46" s="52">
        <v>3.4260436298515551E-2</v>
      </c>
      <c r="BQ46" s="52">
        <v>4.7108099910458882E-2</v>
      </c>
      <c r="BR46" s="52">
        <v>5.5673208985087777E-2</v>
      </c>
      <c r="BS46" s="52">
        <v>5.9955763522402221E-2</v>
      </c>
      <c r="BT46" s="52">
        <v>5.9955763522402221E-2</v>
      </c>
      <c r="BU46" s="52">
        <v>4.2825545373144445E-2</v>
      </c>
    </row>
    <row r="47" spans="2:73" outlineLevel="2" x14ac:dyDescent="0.25">
      <c r="B47" s="38" t="s">
        <v>79</v>
      </c>
      <c r="C47" s="24" t="s">
        <v>24</v>
      </c>
      <c r="D47" s="25">
        <v>124.4</v>
      </c>
      <c r="E47" s="25">
        <v>134.4</v>
      </c>
      <c r="F47" s="25">
        <f t="shared" si="0"/>
        <v>10</v>
      </c>
      <c r="G47" s="25">
        <v>127.1</v>
      </c>
      <c r="H47" s="25">
        <v>137.11000000000001</v>
      </c>
      <c r="I47" s="25">
        <f t="shared" si="1"/>
        <v>10.010000000000019</v>
      </c>
      <c r="J47" s="24">
        <v>35</v>
      </c>
      <c r="K47" s="24">
        <v>18</v>
      </c>
      <c r="L47" s="26">
        <v>46661</v>
      </c>
      <c r="M47" s="26">
        <v>46997</v>
      </c>
      <c r="N47" s="52"/>
      <c r="O47" s="52"/>
      <c r="P47" s="52"/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  <c r="BB47" s="52">
        <v>0</v>
      </c>
      <c r="BC47" s="52">
        <v>0</v>
      </c>
      <c r="BD47" s="52">
        <v>0</v>
      </c>
      <c r="BE47" s="52">
        <v>0</v>
      </c>
      <c r="BF47" s="52">
        <v>0</v>
      </c>
      <c r="BG47" s="52">
        <v>0</v>
      </c>
      <c r="BH47" s="52">
        <v>0</v>
      </c>
      <c r="BI47" s="52">
        <v>0</v>
      </c>
      <c r="BJ47" s="52">
        <v>0.06</v>
      </c>
      <c r="BK47" s="52">
        <v>0.05</v>
      </c>
      <c r="BL47" s="52">
        <v>3.9999999999999994E-2</v>
      </c>
      <c r="BM47" s="52">
        <v>3.9999999999999994E-2</v>
      </c>
      <c r="BN47" s="52">
        <v>0.05</v>
      </c>
      <c r="BO47" s="52">
        <v>0.06</v>
      </c>
      <c r="BP47" s="52">
        <v>7.9999999999999988E-2</v>
      </c>
      <c r="BQ47" s="52">
        <v>0.11</v>
      </c>
      <c r="BR47" s="52">
        <v>0.12999999999999998</v>
      </c>
      <c r="BS47" s="52">
        <v>0.14000000000000001</v>
      </c>
      <c r="BT47" s="52">
        <v>0.14000000000000001</v>
      </c>
      <c r="BU47" s="52">
        <v>0.1</v>
      </c>
    </row>
    <row r="48" spans="2:73" outlineLevel="2" x14ac:dyDescent="0.25">
      <c r="B48" s="38" t="s">
        <v>80</v>
      </c>
      <c r="C48" s="24" t="s">
        <v>24</v>
      </c>
      <c r="D48" s="25">
        <v>134.4</v>
      </c>
      <c r="E48" s="25">
        <v>139</v>
      </c>
      <c r="F48" s="25">
        <f t="shared" si="0"/>
        <v>4.5999999999999943</v>
      </c>
      <c r="G48" s="25">
        <v>137.11000000000001</v>
      </c>
      <c r="H48" s="25">
        <v>141.74</v>
      </c>
      <c r="I48" s="25">
        <f t="shared" si="1"/>
        <v>4.6299999999999955</v>
      </c>
      <c r="J48" s="24">
        <v>36</v>
      </c>
      <c r="K48" s="24">
        <v>18</v>
      </c>
      <c r="L48" s="26">
        <v>46661</v>
      </c>
      <c r="M48" s="26">
        <v>46997</v>
      </c>
      <c r="N48" s="52"/>
      <c r="O48" s="52"/>
      <c r="P48" s="52"/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  <c r="BB48" s="52">
        <v>0</v>
      </c>
      <c r="BC48" s="52">
        <v>0</v>
      </c>
      <c r="BD48" s="52">
        <v>0</v>
      </c>
      <c r="BE48" s="52">
        <v>0</v>
      </c>
      <c r="BF48" s="52">
        <v>0</v>
      </c>
      <c r="BG48" s="52">
        <v>0</v>
      </c>
      <c r="BH48" s="52">
        <v>0</v>
      </c>
      <c r="BI48" s="52">
        <v>0</v>
      </c>
      <c r="BJ48" s="52">
        <v>0.06</v>
      </c>
      <c r="BK48" s="52">
        <v>0.05</v>
      </c>
      <c r="BL48" s="52">
        <v>0.04</v>
      </c>
      <c r="BM48" s="52">
        <v>0.04</v>
      </c>
      <c r="BN48" s="52">
        <v>0.05</v>
      </c>
      <c r="BO48" s="52">
        <v>0.06</v>
      </c>
      <c r="BP48" s="52">
        <v>0.08</v>
      </c>
      <c r="BQ48" s="52">
        <v>0.11</v>
      </c>
      <c r="BR48" s="52">
        <v>0.12999999999999998</v>
      </c>
      <c r="BS48" s="52">
        <v>0.14000000000000001</v>
      </c>
      <c r="BT48" s="52">
        <v>0.14000000000000001</v>
      </c>
      <c r="BU48" s="52">
        <v>0.1</v>
      </c>
    </row>
    <row r="49" spans="1:73" outlineLevel="2" x14ac:dyDescent="0.25">
      <c r="B49" s="38" t="s">
        <v>81</v>
      </c>
      <c r="C49" s="24" t="s">
        <v>24</v>
      </c>
      <c r="D49" s="25">
        <v>139</v>
      </c>
      <c r="E49" s="25">
        <v>145.19999999999999</v>
      </c>
      <c r="F49" s="25">
        <f t="shared" si="0"/>
        <v>6.1999999999999886</v>
      </c>
      <c r="G49" s="25">
        <v>141.74</v>
      </c>
      <c r="H49" s="25">
        <v>147.96</v>
      </c>
      <c r="I49" s="25">
        <f t="shared" si="1"/>
        <v>6.2199999999999989</v>
      </c>
      <c r="J49" s="24">
        <v>37</v>
      </c>
      <c r="K49" s="24">
        <v>18</v>
      </c>
      <c r="L49" s="26">
        <v>46296</v>
      </c>
      <c r="M49" s="26">
        <v>46997</v>
      </c>
      <c r="N49" s="52"/>
      <c r="O49" s="52"/>
      <c r="P49" s="52"/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1.4499956116134432E-2</v>
      </c>
      <c r="AY49" s="52">
        <v>1.2083296763445359E-2</v>
      </c>
      <c r="AZ49" s="52">
        <v>9.6666374107562871E-3</v>
      </c>
      <c r="BA49" s="52">
        <v>9.6666374107562871E-3</v>
      </c>
      <c r="BB49" s="52">
        <v>1.2083296763445359E-2</v>
      </c>
      <c r="BC49" s="52">
        <v>1.4499956116134432E-2</v>
      </c>
      <c r="BD49" s="52">
        <v>1.9333274821512574E-2</v>
      </c>
      <c r="BE49" s="52">
        <v>2.6583252879579793E-2</v>
      </c>
      <c r="BF49" s="52">
        <v>3.1416571584957934E-2</v>
      </c>
      <c r="BG49" s="52">
        <v>3.3833230937647008E-2</v>
      </c>
      <c r="BH49" s="52">
        <v>3.3833230937647008E-2</v>
      </c>
      <c r="BI49" s="52">
        <v>2.4166593526890719E-2</v>
      </c>
      <c r="BJ49" s="52">
        <v>4.5500043883865568E-2</v>
      </c>
      <c r="BK49" s="52">
        <v>3.791670323655464E-2</v>
      </c>
      <c r="BL49" s="52">
        <v>3.0333362589243712E-2</v>
      </c>
      <c r="BM49" s="52">
        <v>3.0333362589243712E-2</v>
      </c>
      <c r="BN49" s="52">
        <v>3.791670323655464E-2</v>
      </c>
      <c r="BO49" s="52">
        <v>4.5500043883865568E-2</v>
      </c>
      <c r="BP49" s="52">
        <v>6.0666725178487424E-2</v>
      </c>
      <c r="BQ49" s="52">
        <v>8.3416747120420229E-2</v>
      </c>
      <c r="BR49" s="52">
        <v>9.8583428415042085E-2</v>
      </c>
      <c r="BS49" s="52">
        <v>0.10616676906235303</v>
      </c>
      <c r="BT49" s="52">
        <v>0.10616676906235303</v>
      </c>
      <c r="BU49" s="52">
        <v>7.583340647310928E-2</v>
      </c>
    </row>
    <row r="50" spans="1:73" outlineLevel="2" x14ac:dyDescent="0.25">
      <c r="B50" s="38" t="s">
        <v>82</v>
      </c>
      <c r="C50" s="24" t="s">
        <v>24</v>
      </c>
      <c r="D50" s="25">
        <v>139</v>
      </c>
      <c r="E50" s="25">
        <v>145.4</v>
      </c>
      <c r="F50" s="25">
        <f t="shared" si="0"/>
        <v>6.4000000000000057</v>
      </c>
      <c r="G50" s="25">
        <v>141.74</v>
      </c>
      <c r="H50" s="25">
        <v>148.16</v>
      </c>
      <c r="I50" s="25">
        <f t="shared" si="1"/>
        <v>6.4199999999999875</v>
      </c>
      <c r="J50" s="24">
        <v>37</v>
      </c>
      <c r="K50" s="24">
        <v>18</v>
      </c>
      <c r="L50" s="26">
        <v>46296</v>
      </c>
      <c r="M50" s="26">
        <v>46997</v>
      </c>
      <c r="N50" s="52"/>
      <c r="O50" s="52"/>
      <c r="P50" s="52"/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2">
        <v>1.4306411913929428E-2</v>
      </c>
      <c r="AY50" s="52">
        <v>1.1922009928274524E-2</v>
      </c>
      <c r="AZ50" s="52">
        <v>9.5376079426196195E-3</v>
      </c>
      <c r="BA50" s="52">
        <v>9.5376079426196195E-3</v>
      </c>
      <c r="BB50" s="52">
        <v>1.1922009928274524E-2</v>
      </c>
      <c r="BC50" s="52">
        <v>1.4306411913929428E-2</v>
      </c>
      <c r="BD50" s="52">
        <v>1.9075215885239239E-2</v>
      </c>
      <c r="BE50" s="52">
        <v>2.6228421842203954E-2</v>
      </c>
      <c r="BF50" s="52">
        <v>3.0997225813513763E-2</v>
      </c>
      <c r="BG50" s="52">
        <v>3.3381627799168666E-2</v>
      </c>
      <c r="BH50" s="52">
        <v>3.3381627799168666E-2</v>
      </c>
      <c r="BI50" s="52">
        <v>2.3844019856549048E-2</v>
      </c>
      <c r="BJ50" s="52">
        <v>4.5693588086070568E-2</v>
      </c>
      <c r="BK50" s="52">
        <v>3.8077990071725472E-2</v>
      </c>
      <c r="BL50" s="52">
        <v>3.046239205738038E-2</v>
      </c>
      <c r="BM50" s="52">
        <v>3.046239205738038E-2</v>
      </c>
      <c r="BN50" s="52">
        <v>3.8077990071725472E-2</v>
      </c>
      <c r="BO50" s="52">
        <v>4.5693588086070568E-2</v>
      </c>
      <c r="BP50" s="52">
        <v>6.0924784114760759E-2</v>
      </c>
      <c r="BQ50" s="52">
        <v>8.3771578157796039E-2</v>
      </c>
      <c r="BR50" s="52">
        <v>9.9002774186486217E-2</v>
      </c>
      <c r="BS50" s="52">
        <v>0.10661837220083133</v>
      </c>
      <c r="BT50" s="52">
        <v>0.10661837220083133</v>
      </c>
      <c r="BU50" s="52">
        <v>7.6155980143450944E-2</v>
      </c>
    </row>
    <row r="51" spans="1:73" outlineLevel="2" x14ac:dyDescent="0.25">
      <c r="A51" s="73"/>
      <c r="B51" s="105" t="s">
        <v>83</v>
      </c>
      <c r="C51" s="74" t="s">
        <v>24</v>
      </c>
      <c r="D51" s="75">
        <v>162.19800000000001</v>
      </c>
      <c r="E51" s="75">
        <v>164.9</v>
      </c>
      <c r="F51" s="75">
        <f t="shared" si="0"/>
        <v>2.7019999999999982</v>
      </c>
      <c r="G51" s="75">
        <v>169.22</v>
      </c>
      <c r="H51" s="75">
        <v>171.92</v>
      </c>
      <c r="I51" s="25">
        <f t="shared" si="1"/>
        <v>2.6999999999999886</v>
      </c>
      <c r="J51" s="24">
        <v>49</v>
      </c>
      <c r="K51" s="24">
        <v>19</v>
      </c>
      <c r="L51" s="26">
        <v>45566</v>
      </c>
      <c r="M51" s="26">
        <v>46266</v>
      </c>
      <c r="N51" s="52"/>
      <c r="O51" s="52"/>
      <c r="P51" s="52"/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1.6483592085072229E-2</v>
      </c>
      <c r="AA51" s="52">
        <v>1.373632673756019E-2</v>
      </c>
      <c r="AB51" s="52">
        <v>1.0989061390048151E-2</v>
      </c>
      <c r="AC51" s="52">
        <v>1.0989061390048151E-2</v>
      </c>
      <c r="AD51" s="52">
        <v>1.373632673756019E-2</v>
      </c>
      <c r="AE51" s="52">
        <v>1.6483592085072229E-2</v>
      </c>
      <c r="AF51" s="52">
        <v>2.1978122780096303E-2</v>
      </c>
      <c r="AG51" s="52">
        <v>3.0219918822632415E-2</v>
      </c>
      <c r="AH51" s="52">
        <v>3.5714449517656489E-2</v>
      </c>
      <c r="AI51" s="52">
        <v>3.8461714865168535E-2</v>
      </c>
      <c r="AJ51" s="52">
        <v>3.8461714865168535E-2</v>
      </c>
      <c r="AK51" s="52">
        <v>2.747265347512038E-2</v>
      </c>
      <c r="AL51" s="52">
        <v>4.3516407914927772E-2</v>
      </c>
      <c r="AM51" s="52">
        <v>3.6263673262439809E-2</v>
      </c>
      <c r="AN51" s="52">
        <v>2.9010938609951849E-2</v>
      </c>
      <c r="AO51" s="52">
        <v>2.9010938609951849E-2</v>
      </c>
      <c r="AP51" s="52">
        <v>3.6263673262439809E-2</v>
      </c>
      <c r="AQ51" s="52">
        <v>4.3516407914927772E-2</v>
      </c>
      <c r="AR51" s="52">
        <v>5.8021877219903699E-2</v>
      </c>
      <c r="AS51" s="52">
        <v>7.9780081177367568E-2</v>
      </c>
      <c r="AT51" s="52">
        <v>9.4285550482343508E-2</v>
      </c>
      <c r="AU51" s="52">
        <v>0.10153828513483147</v>
      </c>
      <c r="AV51" s="52">
        <v>0.10153828513483147</v>
      </c>
      <c r="AW51" s="52">
        <v>7.2527346524879618E-2</v>
      </c>
      <c r="AX51" s="52">
        <v>0</v>
      </c>
      <c r="AY51" s="52">
        <v>0</v>
      </c>
      <c r="AZ51" s="52">
        <v>0</v>
      </c>
      <c r="BA51" s="52">
        <v>0</v>
      </c>
      <c r="BB51" s="52">
        <v>0</v>
      </c>
      <c r="BC51" s="52">
        <v>0</v>
      </c>
      <c r="BD51" s="52">
        <v>0</v>
      </c>
      <c r="BE51" s="52">
        <v>0</v>
      </c>
      <c r="BF51" s="52">
        <v>0</v>
      </c>
      <c r="BG51" s="52">
        <v>0</v>
      </c>
      <c r="BH51" s="52">
        <v>0</v>
      </c>
      <c r="BI51" s="52">
        <v>0</v>
      </c>
      <c r="BJ51" s="52">
        <v>0</v>
      </c>
      <c r="BK51" s="52">
        <v>0</v>
      </c>
      <c r="BL51" s="52">
        <v>0</v>
      </c>
      <c r="BM51" s="52">
        <v>0</v>
      </c>
      <c r="BN51" s="52">
        <v>0</v>
      </c>
      <c r="BO51" s="52">
        <v>0</v>
      </c>
      <c r="BP51" s="52">
        <v>0</v>
      </c>
      <c r="BQ51" s="52">
        <v>0</v>
      </c>
      <c r="BR51" s="52">
        <v>0</v>
      </c>
      <c r="BS51" s="52">
        <v>0</v>
      </c>
      <c r="BT51" s="52">
        <v>0</v>
      </c>
      <c r="BU51" s="52">
        <v>0</v>
      </c>
    </row>
    <row r="52" spans="1:73" outlineLevel="2" x14ac:dyDescent="0.25">
      <c r="A52" s="73"/>
      <c r="B52" s="105" t="s">
        <v>84</v>
      </c>
      <c r="C52" s="74" t="s">
        <v>24</v>
      </c>
      <c r="D52" s="75">
        <v>162.19800000000001</v>
      </c>
      <c r="E52" s="75">
        <v>164.9</v>
      </c>
      <c r="F52" s="75">
        <f t="shared" si="0"/>
        <v>2.7019999999999982</v>
      </c>
      <c r="G52" s="75">
        <v>169.22</v>
      </c>
      <c r="H52" s="75">
        <v>171.92</v>
      </c>
      <c r="I52" s="25">
        <f t="shared" si="1"/>
        <v>2.6999999999999886</v>
      </c>
      <c r="J52" s="24">
        <v>49</v>
      </c>
      <c r="K52" s="24">
        <v>19</v>
      </c>
      <c r="L52" s="26">
        <v>45566</v>
      </c>
      <c r="M52" s="26">
        <v>46266</v>
      </c>
      <c r="N52" s="52"/>
      <c r="O52" s="52"/>
      <c r="P52" s="52"/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1.7003810578019959E-2</v>
      </c>
      <c r="AA52" s="52">
        <v>1.416984214834997E-2</v>
      </c>
      <c r="AB52" s="52">
        <v>1.1335873718679975E-2</v>
      </c>
      <c r="AC52" s="52">
        <v>1.1335873718679975E-2</v>
      </c>
      <c r="AD52" s="52">
        <v>1.416984214834997E-2</v>
      </c>
      <c r="AE52" s="52">
        <v>1.7003810578019959E-2</v>
      </c>
      <c r="AF52" s="52">
        <v>2.2671747437359949E-2</v>
      </c>
      <c r="AG52" s="52">
        <v>3.1173652726369929E-2</v>
      </c>
      <c r="AH52" s="52">
        <v>3.6841589585709919E-2</v>
      </c>
      <c r="AI52" s="52">
        <v>3.9675558015379912E-2</v>
      </c>
      <c r="AJ52" s="52">
        <v>3.9675558015379912E-2</v>
      </c>
      <c r="AK52" s="52">
        <v>2.8339684296699939E-2</v>
      </c>
      <c r="AL52" s="52">
        <v>4.2996189421980052E-2</v>
      </c>
      <c r="AM52" s="52">
        <v>3.5830157851650044E-2</v>
      </c>
      <c r="AN52" s="52">
        <v>2.8664126281320035E-2</v>
      </c>
      <c r="AO52" s="52">
        <v>2.8664126281320035E-2</v>
      </c>
      <c r="AP52" s="52">
        <v>3.5830157851650044E-2</v>
      </c>
      <c r="AQ52" s="52">
        <v>4.2996189421980052E-2</v>
      </c>
      <c r="AR52" s="52">
        <v>5.732825256264007E-2</v>
      </c>
      <c r="AS52" s="52">
        <v>7.8826347273630082E-2</v>
      </c>
      <c r="AT52" s="52">
        <v>9.3158410414290099E-2</v>
      </c>
      <c r="AU52" s="52">
        <v>0.10032444198462012</v>
      </c>
      <c r="AV52" s="52">
        <v>0.10032444198462012</v>
      </c>
      <c r="AW52" s="52">
        <v>7.1660315703300087E-2</v>
      </c>
      <c r="AX52" s="52">
        <v>0</v>
      </c>
      <c r="AY52" s="52">
        <v>0</v>
      </c>
      <c r="AZ52" s="52">
        <v>0</v>
      </c>
      <c r="BA52" s="52">
        <v>0</v>
      </c>
      <c r="BB52" s="52">
        <v>0</v>
      </c>
      <c r="BC52" s="52">
        <v>0</v>
      </c>
      <c r="BD52" s="52">
        <v>0</v>
      </c>
      <c r="BE52" s="52">
        <v>0</v>
      </c>
      <c r="BF52" s="52">
        <v>0</v>
      </c>
      <c r="BG52" s="52">
        <v>0</v>
      </c>
      <c r="BH52" s="52">
        <v>0</v>
      </c>
      <c r="BI52" s="52">
        <v>0</v>
      </c>
      <c r="BJ52" s="52">
        <v>0</v>
      </c>
      <c r="BK52" s="52">
        <v>0</v>
      </c>
      <c r="BL52" s="52">
        <v>0</v>
      </c>
      <c r="BM52" s="52">
        <v>0</v>
      </c>
      <c r="BN52" s="52">
        <v>0</v>
      </c>
      <c r="BO52" s="52">
        <v>0</v>
      </c>
      <c r="BP52" s="52">
        <v>0</v>
      </c>
      <c r="BQ52" s="52">
        <v>0</v>
      </c>
      <c r="BR52" s="52">
        <v>0</v>
      </c>
      <c r="BS52" s="52">
        <v>0</v>
      </c>
      <c r="BT52" s="52">
        <v>0</v>
      </c>
      <c r="BU52" s="52">
        <v>0</v>
      </c>
    </row>
    <row r="53" spans="1:73" outlineLevel="2" x14ac:dyDescent="0.25">
      <c r="A53" s="73"/>
      <c r="B53" s="105" t="s">
        <v>85</v>
      </c>
      <c r="C53" s="74" t="s">
        <v>24</v>
      </c>
      <c r="D53" s="75">
        <v>164.9</v>
      </c>
      <c r="E53" s="75">
        <v>167.3</v>
      </c>
      <c r="F53" s="75">
        <f t="shared" si="0"/>
        <v>2.4000000000000057</v>
      </c>
      <c r="G53" s="75">
        <v>171.92</v>
      </c>
      <c r="H53" s="75">
        <v>174.33</v>
      </c>
      <c r="I53" s="25">
        <f t="shared" si="1"/>
        <v>2.410000000000025</v>
      </c>
      <c r="J53" s="24">
        <v>50</v>
      </c>
      <c r="K53" s="24">
        <v>19</v>
      </c>
      <c r="L53" s="26">
        <v>45566</v>
      </c>
      <c r="M53" s="26">
        <v>46266</v>
      </c>
      <c r="N53" s="52"/>
      <c r="O53" s="52"/>
      <c r="P53" s="52"/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1.9807518150761746E-2</v>
      </c>
      <c r="AA53" s="52">
        <v>1.6506265125634793E-2</v>
      </c>
      <c r="AB53" s="52">
        <v>1.3205012100507832E-2</v>
      </c>
      <c r="AC53" s="52">
        <v>1.3205012100507832E-2</v>
      </c>
      <c r="AD53" s="52">
        <v>1.6506265125634793E-2</v>
      </c>
      <c r="AE53" s="52">
        <v>1.9807518150761746E-2</v>
      </c>
      <c r="AF53" s="52">
        <v>2.6410024201015663E-2</v>
      </c>
      <c r="AG53" s="52">
        <v>3.631378327639654E-2</v>
      </c>
      <c r="AH53" s="52">
        <v>4.2916289326650453E-2</v>
      </c>
      <c r="AI53" s="52">
        <v>4.6217542351777413E-2</v>
      </c>
      <c r="AJ53" s="52">
        <v>4.6217542351777413E-2</v>
      </c>
      <c r="AK53" s="52">
        <v>3.3012530251269587E-2</v>
      </c>
      <c r="AL53" s="52">
        <v>4.0192481849238244E-2</v>
      </c>
      <c r="AM53" s="52">
        <v>3.3493734874365202E-2</v>
      </c>
      <c r="AN53" s="52">
        <v>2.6794987899492168E-2</v>
      </c>
      <c r="AO53" s="52">
        <v>2.6794987899492168E-2</v>
      </c>
      <c r="AP53" s="52">
        <v>3.3493734874365202E-2</v>
      </c>
      <c r="AQ53" s="52">
        <v>4.0192481849238244E-2</v>
      </c>
      <c r="AR53" s="52">
        <v>5.3589975798984335E-2</v>
      </c>
      <c r="AS53" s="52">
        <v>7.368621672360344E-2</v>
      </c>
      <c r="AT53" s="52">
        <v>8.708371067334951E-2</v>
      </c>
      <c r="AU53" s="52">
        <v>9.3782457648222572E-2</v>
      </c>
      <c r="AV53" s="52">
        <v>9.3782457648222572E-2</v>
      </c>
      <c r="AW53" s="52">
        <v>6.6987469748730405E-2</v>
      </c>
      <c r="AX53" s="52">
        <v>0</v>
      </c>
      <c r="AY53" s="52">
        <v>0</v>
      </c>
      <c r="AZ53" s="52">
        <v>0</v>
      </c>
      <c r="BA53" s="52">
        <v>0</v>
      </c>
      <c r="BB53" s="52">
        <v>0</v>
      </c>
      <c r="BC53" s="52">
        <v>0</v>
      </c>
      <c r="BD53" s="52">
        <v>0</v>
      </c>
      <c r="BE53" s="52">
        <v>0</v>
      </c>
      <c r="BF53" s="52">
        <v>0</v>
      </c>
      <c r="BG53" s="52">
        <v>0</v>
      </c>
      <c r="BH53" s="52">
        <v>0</v>
      </c>
      <c r="BI53" s="52">
        <v>0</v>
      </c>
      <c r="BJ53" s="52">
        <v>0</v>
      </c>
      <c r="BK53" s="52">
        <v>0</v>
      </c>
      <c r="BL53" s="52">
        <v>0</v>
      </c>
      <c r="BM53" s="52">
        <v>0</v>
      </c>
      <c r="BN53" s="52">
        <v>0</v>
      </c>
      <c r="BO53" s="52">
        <v>0</v>
      </c>
      <c r="BP53" s="52">
        <v>0</v>
      </c>
      <c r="BQ53" s="52">
        <v>0</v>
      </c>
      <c r="BR53" s="52">
        <v>0</v>
      </c>
      <c r="BS53" s="52">
        <v>0</v>
      </c>
      <c r="BT53" s="52">
        <v>0</v>
      </c>
      <c r="BU53" s="52">
        <v>0</v>
      </c>
    </row>
    <row r="54" spans="1:73" outlineLevel="2" x14ac:dyDescent="0.25">
      <c r="A54" s="73"/>
      <c r="B54" s="105" t="s">
        <v>86</v>
      </c>
      <c r="C54" s="74" t="s">
        <v>24</v>
      </c>
      <c r="D54" s="75">
        <v>164.9</v>
      </c>
      <c r="E54" s="75">
        <v>167.3</v>
      </c>
      <c r="F54" s="75">
        <f t="shared" si="0"/>
        <v>2.4000000000000057</v>
      </c>
      <c r="G54" s="75">
        <v>171.92</v>
      </c>
      <c r="H54" s="75">
        <v>174.33</v>
      </c>
      <c r="I54" s="25">
        <f t="shared" si="1"/>
        <v>2.410000000000025</v>
      </c>
      <c r="J54" s="24">
        <v>50</v>
      </c>
      <c r="K54" s="24">
        <v>19</v>
      </c>
      <c r="L54" s="26">
        <v>45566</v>
      </c>
      <c r="M54" s="26">
        <v>46266</v>
      </c>
      <c r="N54" s="52"/>
      <c r="O54" s="52"/>
      <c r="P54" s="52"/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1.6915991611977651E-2</v>
      </c>
      <c r="AA54" s="52">
        <v>1.4096659676648042E-2</v>
      </c>
      <c r="AB54" s="52">
        <v>1.1277327741318434E-2</v>
      </c>
      <c r="AC54" s="52">
        <v>1.1277327741318434E-2</v>
      </c>
      <c r="AD54" s="52">
        <v>1.4096659676648042E-2</v>
      </c>
      <c r="AE54" s="52">
        <v>1.6915991611977651E-2</v>
      </c>
      <c r="AF54" s="52">
        <v>2.2554655482636868E-2</v>
      </c>
      <c r="AG54" s="52">
        <v>3.1012651288625692E-2</v>
      </c>
      <c r="AH54" s="52">
        <v>3.6651315159284915E-2</v>
      </c>
      <c r="AI54" s="52">
        <v>3.9470647094614522E-2</v>
      </c>
      <c r="AJ54" s="52">
        <v>3.9470647094614522E-2</v>
      </c>
      <c r="AK54" s="52">
        <v>2.8193319353296085E-2</v>
      </c>
      <c r="AL54" s="52">
        <v>4.308400838802235E-2</v>
      </c>
      <c r="AM54" s="52">
        <v>3.5903340323351962E-2</v>
      </c>
      <c r="AN54" s="52">
        <v>2.8722672258681567E-2</v>
      </c>
      <c r="AO54" s="52">
        <v>2.8722672258681567E-2</v>
      </c>
      <c r="AP54" s="52">
        <v>3.5903340323351962E-2</v>
      </c>
      <c r="AQ54" s="52">
        <v>4.308400838802235E-2</v>
      </c>
      <c r="AR54" s="52">
        <v>5.7445344517363134E-2</v>
      </c>
      <c r="AS54" s="52">
        <v>7.8987348711374306E-2</v>
      </c>
      <c r="AT54" s="52">
        <v>9.3348684840715096E-2</v>
      </c>
      <c r="AU54" s="52">
        <v>0.10052935290538549</v>
      </c>
      <c r="AV54" s="52">
        <v>0.10052935290538549</v>
      </c>
      <c r="AW54" s="52">
        <v>7.1806680646703924E-2</v>
      </c>
      <c r="AX54" s="52">
        <v>0</v>
      </c>
      <c r="AY54" s="52">
        <v>0</v>
      </c>
      <c r="AZ54" s="52">
        <v>0</v>
      </c>
      <c r="BA54" s="52">
        <v>0</v>
      </c>
      <c r="BB54" s="52">
        <v>0</v>
      </c>
      <c r="BC54" s="52">
        <v>0</v>
      </c>
      <c r="BD54" s="52">
        <v>0</v>
      </c>
      <c r="BE54" s="52">
        <v>0</v>
      </c>
      <c r="BF54" s="52">
        <v>0</v>
      </c>
      <c r="BG54" s="52">
        <v>0</v>
      </c>
      <c r="BH54" s="52">
        <v>0</v>
      </c>
      <c r="BI54" s="52">
        <v>0</v>
      </c>
      <c r="BJ54" s="52">
        <v>0</v>
      </c>
      <c r="BK54" s="52">
        <v>0</v>
      </c>
      <c r="BL54" s="52">
        <v>0</v>
      </c>
      <c r="BM54" s="52">
        <v>0</v>
      </c>
      <c r="BN54" s="52">
        <v>0</v>
      </c>
      <c r="BO54" s="52">
        <v>0</v>
      </c>
      <c r="BP54" s="52">
        <v>0</v>
      </c>
      <c r="BQ54" s="52">
        <v>0</v>
      </c>
      <c r="BR54" s="52">
        <v>0</v>
      </c>
      <c r="BS54" s="52">
        <v>0</v>
      </c>
      <c r="BT54" s="52">
        <v>0</v>
      </c>
      <c r="BU54" s="52">
        <v>0</v>
      </c>
    </row>
    <row r="55" spans="1:73" outlineLevel="2" x14ac:dyDescent="0.25">
      <c r="A55" s="73"/>
      <c r="B55" s="105" t="s">
        <v>87</v>
      </c>
      <c r="C55" s="74" t="s">
        <v>24</v>
      </c>
      <c r="D55" s="75">
        <v>167.3</v>
      </c>
      <c r="E55" s="75">
        <v>171.4</v>
      </c>
      <c r="F55" s="75">
        <f t="shared" si="0"/>
        <v>4.0999999999999943</v>
      </c>
      <c r="G55" s="75">
        <v>174.33</v>
      </c>
      <c r="H55" s="75">
        <v>178.43</v>
      </c>
      <c r="I55" s="25">
        <f t="shared" si="1"/>
        <v>4.0999999999999943</v>
      </c>
      <c r="J55" s="24">
        <v>51</v>
      </c>
      <c r="K55" s="24">
        <v>19</v>
      </c>
      <c r="L55" s="26">
        <v>45566</v>
      </c>
      <c r="M55" s="26">
        <v>46266</v>
      </c>
      <c r="N55" s="52"/>
      <c r="O55" s="52"/>
      <c r="P55" s="52"/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1.6679312847722567E-2</v>
      </c>
      <c r="AA55" s="52">
        <v>1.389942737310214E-2</v>
      </c>
      <c r="AB55" s="52">
        <v>1.1119541898481715E-2</v>
      </c>
      <c r="AC55" s="52">
        <v>1.1119541898481715E-2</v>
      </c>
      <c r="AD55" s="52">
        <v>1.389942737310214E-2</v>
      </c>
      <c r="AE55" s="52">
        <v>1.6679312847722567E-2</v>
      </c>
      <c r="AF55" s="52">
        <v>2.2239083796963429E-2</v>
      </c>
      <c r="AG55" s="52">
        <v>3.0578740220824713E-2</v>
      </c>
      <c r="AH55" s="52">
        <v>3.6138511170065571E-2</v>
      </c>
      <c r="AI55" s="52">
        <v>3.8918396644686007E-2</v>
      </c>
      <c r="AJ55" s="52">
        <v>3.8918396644686007E-2</v>
      </c>
      <c r="AK55" s="52">
        <v>2.779885474620428E-2</v>
      </c>
      <c r="AL55" s="52">
        <v>4.3320687152277416E-2</v>
      </c>
      <c r="AM55" s="52">
        <v>3.6100572626897851E-2</v>
      </c>
      <c r="AN55" s="52">
        <v>2.8880458101518274E-2</v>
      </c>
      <c r="AO55" s="52">
        <v>2.8880458101518274E-2</v>
      </c>
      <c r="AP55" s="52">
        <v>3.6100572626897851E-2</v>
      </c>
      <c r="AQ55" s="52">
        <v>4.3320687152277416E-2</v>
      </c>
      <c r="AR55" s="52">
        <v>5.7760916203036548E-2</v>
      </c>
      <c r="AS55" s="52">
        <v>7.942125977917526E-2</v>
      </c>
      <c r="AT55" s="52">
        <v>9.3861488829934406E-2</v>
      </c>
      <c r="AU55" s="52">
        <v>0.10108160335531399</v>
      </c>
      <c r="AV55" s="52">
        <v>0.10108160335531399</v>
      </c>
      <c r="AW55" s="52">
        <v>7.2201145253795701E-2</v>
      </c>
      <c r="AX55" s="52">
        <v>0</v>
      </c>
      <c r="AY55" s="52">
        <v>0</v>
      </c>
      <c r="AZ55" s="52">
        <v>0</v>
      </c>
      <c r="BA55" s="52">
        <v>0</v>
      </c>
      <c r="BB55" s="52">
        <v>0</v>
      </c>
      <c r="BC55" s="52">
        <v>0</v>
      </c>
      <c r="BD55" s="52">
        <v>0</v>
      </c>
      <c r="BE55" s="52">
        <v>0</v>
      </c>
      <c r="BF55" s="52">
        <v>0</v>
      </c>
      <c r="BG55" s="52">
        <v>0</v>
      </c>
      <c r="BH55" s="52">
        <v>0</v>
      </c>
      <c r="BI55" s="52">
        <v>0</v>
      </c>
      <c r="BJ55" s="52">
        <v>0</v>
      </c>
      <c r="BK55" s="52">
        <v>0</v>
      </c>
      <c r="BL55" s="52">
        <v>0</v>
      </c>
      <c r="BM55" s="52">
        <v>0</v>
      </c>
      <c r="BN55" s="52">
        <v>0</v>
      </c>
      <c r="BO55" s="52">
        <v>0</v>
      </c>
      <c r="BP55" s="52">
        <v>0</v>
      </c>
      <c r="BQ55" s="52">
        <v>0</v>
      </c>
      <c r="BR55" s="52">
        <v>0</v>
      </c>
      <c r="BS55" s="52">
        <v>0</v>
      </c>
      <c r="BT55" s="52">
        <v>0</v>
      </c>
      <c r="BU55" s="52">
        <v>0</v>
      </c>
    </row>
    <row r="56" spans="1:73" outlineLevel="2" x14ac:dyDescent="0.25">
      <c r="A56" s="73"/>
      <c r="B56" s="105" t="s">
        <v>88</v>
      </c>
      <c r="C56" s="74" t="s">
        <v>24</v>
      </c>
      <c r="D56" s="75">
        <v>167.3</v>
      </c>
      <c r="E56" s="75">
        <v>171.4</v>
      </c>
      <c r="F56" s="75">
        <f t="shared" si="0"/>
        <v>4.0999999999999943</v>
      </c>
      <c r="G56" s="75">
        <v>174.33</v>
      </c>
      <c r="H56" s="75">
        <v>178.43</v>
      </c>
      <c r="I56" s="25">
        <f t="shared" si="1"/>
        <v>4.0999999999999943</v>
      </c>
      <c r="J56" s="24">
        <v>51</v>
      </c>
      <c r="K56" s="24">
        <v>19</v>
      </c>
      <c r="L56" s="26">
        <v>45566</v>
      </c>
      <c r="M56" s="26">
        <v>46266</v>
      </c>
      <c r="N56" s="52"/>
      <c r="O56" s="52"/>
      <c r="P56" s="52"/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1.6650468808111329E-2</v>
      </c>
      <c r="AA56" s="52">
        <v>1.3875390673426108E-2</v>
      </c>
      <c r="AB56" s="52">
        <v>1.1100312538740886E-2</v>
      </c>
      <c r="AC56" s="52">
        <v>1.1100312538740886E-2</v>
      </c>
      <c r="AD56" s="52">
        <v>1.3875390673426108E-2</v>
      </c>
      <c r="AE56" s="52">
        <v>1.6650468808111329E-2</v>
      </c>
      <c r="AF56" s="52">
        <v>2.2200625077481773E-2</v>
      </c>
      <c r="AG56" s="52">
        <v>3.0525859481537437E-2</v>
      </c>
      <c r="AH56" s="52">
        <v>3.6076015750907887E-2</v>
      </c>
      <c r="AI56" s="52">
        <v>3.8851093885593109E-2</v>
      </c>
      <c r="AJ56" s="52">
        <v>3.8851093885593109E-2</v>
      </c>
      <c r="AK56" s="52">
        <v>2.7750781346852216E-2</v>
      </c>
      <c r="AL56" s="52">
        <v>4.3349531191888661E-2</v>
      </c>
      <c r="AM56" s="52">
        <v>3.6124609326573881E-2</v>
      </c>
      <c r="AN56" s="52">
        <v>2.8899687461259104E-2</v>
      </c>
      <c r="AO56" s="52">
        <v>2.8899687461259104E-2</v>
      </c>
      <c r="AP56" s="52">
        <v>3.6124609326573881E-2</v>
      </c>
      <c r="AQ56" s="52">
        <v>4.3349531191888661E-2</v>
      </c>
      <c r="AR56" s="52">
        <v>5.7799374922518208E-2</v>
      </c>
      <c r="AS56" s="52">
        <v>7.9474140518462535E-2</v>
      </c>
      <c r="AT56" s="52">
        <v>9.3923984249092096E-2</v>
      </c>
      <c r="AU56" s="52">
        <v>0.10114890611440688</v>
      </c>
      <c r="AV56" s="52">
        <v>0.10114890611440688</v>
      </c>
      <c r="AW56" s="52">
        <v>7.2249218653147762E-2</v>
      </c>
      <c r="AX56" s="52">
        <v>0</v>
      </c>
      <c r="AY56" s="52">
        <v>0</v>
      </c>
      <c r="AZ56" s="52">
        <v>0</v>
      </c>
      <c r="BA56" s="52">
        <v>0</v>
      </c>
      <c r="BB56" s="52">
        <v>0</v>
      </c>
      <c r="BC56" s="52">
        <v>0</v>
      </c>
      <c r="BD56" s="52">
        <v>0</v>
      </c>
      <c r="BE56" s="52">
        <v>0</v>
      </c>
      <c r="BF56" s="52">
        <v>0</v>
      </c>
      <c r="BG56" s="52">
        <v>0</v>
      </c>
      <c r="BH56" s="52">
        <v>0</v>
      </c>
      <c r="BI56" s="52">
        <v>0</v>
      </c>
      <c r="BJ56" s="52">
        <v>0</v>
      </c>
      <c r="BK56" s="52">
        <v>0</v>
      </c>
      <c r="BL56" s="52">
        <v>0</v>
      </c>
      <c r="BM56" s="52">
        <v>0</v>
      </c>
      <c r="BN56" s="52">
        <v>0</v>
      </c>
      <c r="BO56" s="52">
        <v>0</v>
      </c>
      <c r="BP56" s="52">
        <v>0</v>
      </c>
      <c r="BQ56" s="52">
        <v>0</v>
      </c>
      <c r="BR56" s="52">
        <v>0</v>
      </c>
      <c r="BS56" s="52">
        <v>0</v>
      </c>
      <c r="BT56" s="52">
        <v>0</v>
      </c>
      <c r="BU56" s="52">
        <v>0</v>
      </c>
    </row>
    <row r="57" spans="1:73" outlineLevel="2" x14ac:dyDescent="0.25">
      <c r="A57" s="73"/>
      <c r="B57" s="105" t="s">
        <v>89</v>
      </c>
      <c r="C57" s="74" t="s">
        <v>24</v>
      </c>
      <c r="D57" s="75">
        <v>171.4</v>
      </c>
      <c r="E57" s="75">
        <v>174.6</v>
      </c>
      <c r="F57" s="75">
        <f t="shared" si="0"/>
        <v>3.1999999999999886</v>
      </c>
      <c r="G57" s="75">
        <v>178.43</v>
      </c>
      <c r="H57" s="75">
        <v>181.63</v>
      </c>
      <c r="I57" s="25">
        <f t="shared" si="1"/>
        <v>3.1999999999999886</v>
      </c>
      <c r="J57" s="24">
        <v>52</v>
      </c>
      <c r="K57" s="24">
        <v>19</v>
      </c>
      <c r="L57" s="26">
        <v>45566</v>
      </c>
      <c r="M57" s="26">
        <v>46266</v>
      </c>
      <c r="N57" s="52"/>
      <c r="O57" s="52"/>
      <c r="P57" s="52"/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2.0461640767106923E-2</v>
      </c>
      <c r="AA57" s="52">
        <v>1.7051367305922438E-2</v>
      </c>
      <c r="AB57" s="52">
        <v>1.364109384473795E-2</v>
      </c>
      <c r="AC57" s="52">
        <v>1.364109384473795E-2</v>
      </c>
      <c r="AD57" s="52">
        <v>1.7051367305922438E-2</v>
      </c>
      <c r="AE57" s="52">
        <v>2.0461640767106923E-2</v>
      </c>
      <c r="AF57" s="52">
        <v>2.7282187689475899E-2</v>
      </c>
      <c r="AG57" s="52">
        <v>3.7513008073029361E-2</v>
      </c>
      <c r="AH57" s="52">
        <v>4.4333554995398344E-2</v>
      </c>
      <c r="AI57" s="52">
        <v>4.7743828456582829E-2</v>
      </c>
      <c r="AJ57" s="52">
        <v>4.7743828456582829E-2</v>
      </c>
      <c r="AK57" s="52">
        <v>3.4102734611844876E-2</v>
      </c>
      <c r="AL57" s="52">
        <v>3.9538359232893054E-2</v>
      </c>
      <c r="AM57" s="52">
        <v>3.2948632694077551E-2</v>
      </c>
      <c r="AN57" s="52">
        <v>2.6358906155262041E-2</v>
      </c>
      <c r="AO57" s="52">
        <v>2.6358906155262041E-2</v>
      </c>
      <c r="AP57" s="52">
        <v>3.2948632694077551E-2</v>
      </c>
      <c r="AQ57" s="52">
        <v>3.9538359232893054E-2</v>
      </c>
      <c r="AR57" s="52">
        <v>5.2717812310524081E-2</v>
      </c>
      <c r="AS57" s="52">
        <v>7.2486991926970612E-2</v>
      </c>
      <c r="AT57" s="52">
        <v>8.5666445004601646E-2</v>
      </c>
      <c r="AU57" s="52">
        <v>9.2256171543417156E-2</v>
      </c>
      <c r="AV57" s="52">
        <v>9.2256171543417156E-2</v>
      </c>
      <c r="AW57" s="52">
        <v>6.5897265388155102E-2</v>
      </c>
      <c r="AX57" s="52">
        <v>0</v>
      </c>
      <c r="AY57" s="52">
        <v>0</v>
      </c>
      <c r="AZ57" s="52">
        <v>0</v>
      </c>
      <c r="BA57" s="52">
        <v>0</v>
      </c>
      <c r="BB57" s="52">
        <v>0</v>
      </c>
      <c r="BC57" s="52">
        <v>0</v>
      </c>
      <c r="BD57" s="52">
        <v>0</v>
      </c>
      <c r="BE57" s="52">
        <v>0</v>
      </c>
      <c r="BF57" s="52">
        <v>0</v>
      </c>
      <c r="BG57" s="52">
        <v>0</v>
      </c>
      <c r="BH57" s="52">
        <v>0</v>
      </c>
      <c r="BI57" s="52">
        <v>0</v>
      </c>
      <c r="BJ57" s="52">
        <v>0</v>
      </c>
      <c r="BK57" s="52">
        <v>0</v>
      </c>
      <c r="BL57" s="52">
        <v>0</v>
      </c>
      <c r="BM57" s="52">
        <v>0</v>
      </c>
      <c r="BN57" s="52">
        <v>0</v>
      </c>
      <c r="BO57" s="52">
        <v>0</v>
      </c>
      <c r="BP57" s="52">
        <v>0</v>
      </c>
      <c r="BQ57" s="52">
        <v>0</v>
      </c>
      <c r="BR57" s="52">
        <v>0</v>
      </c>
      <c r="BS57" s="52">
        <v>0</v>
      </c>
      <c r="BT57" s="52">
        <v>0</v>
      </c>
      <c r="BU57" s="52">
        <v>0</v>
      </c>
    </row>
    <row r="58" spans="1:73" outlineLevel="2" x14ac:dyDescent="0.25">
      <c r="A58" s="73"/>
      <c r="B58" s="105" t="s">
        <v>90</v>
      </c>
      <c r="C58" s="74" t="s">
        <v>24</v>
      </c>
      <c r="D58" s="75">
        <v>171.4</v>
      </c>
      <c r="E58" s="75">
        <v>174.6</v>
      </c>
      <c r="F58" s="75">
        <f t="shared" si="0"/>
        <v>3.1999999999999886</v>
      </c>
      <c r="G58" s="75">
        <v>178.43</v>
      </c>
      <c r="H58" s="75">
        <v>181.63</v>
      </c>
      <c r="I58" s="25">
        <f t="shared" si="1"/>
        <v>3.1999999999999886</v>
      </c>
      <c r="J58" s="24">
        <v>52</v>
      </c>
      <c r="K58" s="24">
        <v>19</v>
      </c>
      <c r="L58" s="26">
        <v>45566</v>
      </c>
      <c r="M58" s="26">
        <v>46266</v>
      </c>
      <c r="N58" s="52"/>
      <c r="O58" s="52"/>
      <c r="P58" s="52"/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1.6492664350034755E-2</v>
      </c>
      <c r="AA58" s="52">
        <v>1.3743886958362294E-2</v>
      </c>
      <c r="AB58" s="52">
        <v>1.0995109566689837E-2</v>
      </c>
      <c r="AC58" s="52">
        <v>1.0995109566689837E-2</v>
      </c>
      <c r="AD58" s="52">
        <v>1.3743886958362294E-2</v>
      </c>
      <c r="AE58" s="52">
        <v>1.6492664350034755E-2</v>
      </c>
      <c r="AF58" s="52">
        <v>2.1990219133379674E-2</v>
      </c>
      <c r="AG58" s="52">
        <v>3.0236551308397051E-2</v>
      </c>
      <c r="AH58" s="52">
        <v>3.573410609174197E-2</v>
      </c>
      <c r="AI58" s="52">
        <v>3.8482883483414436E-2</v>
      </c>
      <c r="AJ58" s="52">
        <v>3.8482883483414436E-2</v>
      </c>
      <c r="AK58" s="52">
        <v>2.7487773916724589E-2</v>
      </c>
      <c r="AL58" s="52">
        <v>4.3507335649965249E-2</v>
      </c>
      <c r="AM58" s="52">
        <v>3.6256113041637707E-2</v>
      </c>
      <c r="AN58" s="52">
        <v>2.9004890433310171E-2</v>
      </c>
      <c r="AO58" s="52">
        <v>2.9004890433310171E-2</v>
      </c>
      <c r="AP58" s="52">
        <v>3.6256113041637707E-2</v>
      </c>
      <c r="AQ58" s="52">
        <v>4.3507335649965249E-2</v>
      </c>
      <c r="AR58" s="52">
        <v>5.8009780866620342E-2</v>
      </c>
      <c r="AS58" s="52">
        <v>7.976344869160297E-2</v>
      </c>
      <c r="AT58" s="52">
        <v>9.4265893908258042E-2</v>
      </c>
      <c r="AU58" s="52">
        <v>0.1015171165165856</v>
      </c>
      <c r="AV58" s="52">
        <v>0.1015171165165856</v>
      </c>
      <c r="AW58" s="52">
        <v>7.2512226083275413E-2</v>
      </c>
      <c r="AX58" s="52">
        <v>0</v>
      </c>
      <c r="AY58" s="52">
        <v>0</v>
      </c>
      <c r="AZ58" s="52">
        <v>0</v>
      </c>
      <c r="BA58" s="52">
        <v>0</v>
      </c>
      <c r="BB58" s="52">
        <v>0</v>
      </c>
      <c r="BC58" s="52">
        <v>0</v>
      </c>
      <c r="BD58" s="52">
        <v>0</v>
      </c>
      <c r="BE58" s="52">
        <v>0</v>
      </c>
      <c r="BF58" s="52">
        <v>0</v>
      </c>
      <c r="BG58" s="52">
        <v>0</v>
      </c>
      <c r="BH58" s="52">
        <v>0</v>
      </c>
      <c r="BI58" s="52">
        <v>0</v>
      </c>
      <c r="BJ58" s="52">
        <v>0</v>
      </c>
      <c r="BK58" s="52">
        <v>0</v>
      </c>
      <c r="BL58" s="52">
        <v>0</v>
      </c>
      <c r="BM58" s="52">
        <v>0</v>
      </c>
      <c r="BN58" s="52">
        <v>0</v>
      </c>
      <c r="BO58" s="52">
        <v>0</v>
      </c>
      <c r="BP58" s="52">
        <v>0</v>
      </c>
      <c r="BQ58" s="52">
        <v>0</v>
      </c>
      <c r="BR58" s="52">
        <v>0</v>
      </c>
      <c r="BS58" s="52">
        <v>0</v>
      </c>
      <c r="BT58" s="52">
        <v>0</v>
      </c>
      <c r="BU58" s="52">
        <v>0</v>
      </c>
    </row>
    <row r="59" spans="1:73" outlineLevel="2" x14ac:dyDescent="0.25">
      <c r="A59" s="73"/>
      <c r="B59" s="105" t="s">
        <v>91</v>
      </c>
      <c r="C59" s="74" t="s">
        <v>24</v>
      </c>
      <c r="D59" s="75">
        <v>174.6</v>
      </c>
      <c r="E59" s="75">
        <v>178.5</v>
      </c>
      <c r="F59" s="75">
        <f t="shared" si="0"/>
        <v>3.9000000000000057</v>
      </c>
      <c r="G59" s="75">
        <v>181.63</v>
      </c>
      <c r="H59" s="75">
        <v>185.52</v>
      </c>
      <c r="I59" s="25">
        <f t="shared" si="1"/>
        <v>3.8900000000000148</v>
      </c>
      <c r="J59" s="24">
        <v>53</v>
      </c>
      <c r="K59" s="24">
        <v>19</v>
      </c>
      <c r="L59" s="26">
        <v>45566</v>
      </c>
      <c r="M59" s="26">
        <v>46266</v>
      </c>
      <c r="N59" s="52"/>
      <c r="O59" s="52"/>
      <c r="P59" s="52"/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1.9796250140581187E-2</v>
      </c>
      <c r="AA59" s="52">
        <v>1.6496875117150991E-2</v>
      </c>
      <c r="AB59" s="52">
        <v>1.3197500093720792E-2</v>
      </c>
      <c r="AC59" s="52">
        <v>1.3197500093720792E-2</v>
      </c>
      <c r="AD59" s="52">
        <v>1.6496875117150991E-2</v>
      </c>
      <c r="AE59" s="52">
        <v>1.9796250140581187E-2</v>
      </c>
      <c r="AF59" s="52">
        <v>2.6395000187441585E-2</v>
      </c>
      <c r="AG59" s="52">
        <v>3.6293125257732178E-2</v>
      </c>
      <c r="AH59" s="52">
        <v>4.2891875304592576E-2</v>
      </c>
      <c r="AI59" s="52">
        <v>4.6191250328022779E-2</v>
      </c>
      <c r="AJ59" s="52">
        <v>4.6191250328022779E-2</v>
      </c>
      <c r="AK59" s="52">
        <v>3.2993750234301983E-2</v>
      </c>
      <c r="AL59" s="52">
        <v>4.0203749859418797E-2</v>
      </c>
      <c r="AM59" s="52">
        <v>3.3503124882849004E-2</v>
      </c>
      <c r="AN59" s="52">
        <v>2.6802499906279198E-2</v>
      </c>
      <c r="AO59" s="52">
        <v>2.6802499906279198E-2</v>
      </c>
      <c r="AP59" s="52">
        <v>3.3503124882849004E-2</v>
      </c>
      <c r="AQ59" s="52">
        <v>4.0203749859418797E-2</v>
      </c>
      <c r="AR59" s="52">
        <v>5.3604999812558396E-2</v>
      </c>
      <c r="AS59" s="52">
        <v>7.3706874742267794E-2</v>
      </c>
      <c r="AT59" s="52">
        <v>8.7108124695407407E-2</v>
      </c>
      <c r="AU59" s="52">
        <v>9.3808749671977221E-2</v>
      </c>
      <c r="AV59" s="52">
        <v>9.3808749671977221E-2</v>
      </c>
      <c r="AW59" s="52">
        <v>6.7006249765698009E-2</v>
      </c>
      <c r="AX59" s="52">
        <v>0</v>
      </c>
      <c r="AY59" s="52">
        <v>0</v>
      </c>
      <c r="AZ59" s="52">
        <v>0</v>
      </c>
      <c r="BA59" s="52">
        <v>0</v>
      </c>
      <c r="BB59" s="52">
        <v>0</v>
      </c>
      <c r="BC59" s="52">
        <v>0</v>
      </c>
      <c r="BD59" s="52">
        <v>0</v>
      </c>
      <c r="BE59" s="52">
        <v>0</v>
      </c>
      <c r="BF59" s="52">
        <v>0</v>
      </c>
      <c r="BG59" s="52">
        <v>0</v>
      </c>
      <c r="BH59" s="52">
        <v>0</v>
      </c>
      <c r="BI59" s="52">
        <v>0</v>
      </c>
      <c r="BJ59" s="52">
        <v>0</v>
      </c>
      <c r="BK59" s="52">
        <v>0</v>
      </c>
      <c r="BL59" s="52">
        <v>0</v>
      </c>
      <c r="BM59" s="52">
        <v>0</v>
      </c>
      <c r="BN59" s="52">
        <v>0</v>
      </c>
      <c r="BO59" s="52">
        <v>0</v>
      </c>
      <c r="BP59" s="52">
        <v>0</v>
      </c>
      <c r="BQ59" s="52">
        <v>0</v>
      </c>
      <c r="BR59" s="52">
        <v>0</v>
      </c>
      <c r="BS59" s="52">
        <v>0</v>
      </c>
      <c r="BT59" s="52">
        <v>0</v>
      </c>
      <c r="BU59" s="52">
        <v>0</v>
      </c>
    </row>
    <row r="60" spans="1:73" outlineLevel="2" x14ac:dyDescent="0.25">
      <c r="A60" s="73"/>
      <c r="B60" s="105" t="s">
        <v>92</v>
      </c>
      <c r="C60" s="74" t="s">
        <v>24</v>
      </c>
      <c r="D60" s="75">
        <v>174.6</v>
      </c>
      <c r="E60" s="75">
        <v>178.5</v>
      </c>
      <c r="F60" s="75">
        <f t="shared" si="0"/>
        <v>3.9000000000000057</v>
      </c>
      <c r="G60" s="75">
        <v>181.63</v>
      </c>
      <c r="H60" s="75">
        <v>185.52</v>
      </c>
      <c r="I60" s="25">
        <f t="shared" si="1"/>
        <v>3.8900000000000148</v>
      </c>
      <c r="J60" s="24">
        <v>53</v>
      </c>
      <c r="K60" s="24">
        <v>19</v>
      </c>
      <c r="L60" s="26">
        <v>45566</v>
      </c>
      <c r="M60" s="26">
        <v>46266</v>
      </c>
      <c r="N60" s="52"/>
      <c r="O60" s="52"/>
      <c r="P60" s="52"/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1.5899485703142875E-2</v>
      </c>
      <c r="AA60" s="52">
        <v>1.3249571419285729E-2</v>
      </c>
      <c r="AB60" s="52">
        <v>1.0599657135428585E-2</v>
      </c>
      <c r="AC60" s="52">
        <v>1.0599657135428585E-2</v>
      </c>
      <c r="AD60" s="52">
        <v>1.3249571419285729E-2</v>
      </c>
      <c r="AE60" s="52">
        <v>1.5899485703142875E-2</v>
      </c>
      <c r="AF60" s="52">
        <v>2.119931427085717E-2</v>
      </c>
      <c r="AG60" s="52">
        <v>2.9149057122428608E-2</v>
      </c>
      <c r="AH60" s="52">
        <v>3.4448885690142907E-2</v>
      </c>
      <c r="AI60" s="52">
        <v>3.7098799974000049E-2</v>
      </c>
      <c r="AJ60" s="52">
        <v>3.7098799974000049E-2</v>
      </c>
      <c r="AK60" s="52">
        <v>2.6499142838571459E-2</v>
      </c>
      <c r="AL60" s="52">
        <v>4.4100514296857123E-2</v>
      </c>
      <c r="AM60" s="52">
        <v>3.675042858071427E-2</v>
      </c>
      <c r="AN60" s="52">
        <v>2.9400342864571417E-2</v>
      </c>
      <c r="AO60" s="52">
        <v>2.9400342864571417E-2</v>
      </c>
      <c r="AP60" s="52">
        <v>3.675042858071427E-2</v>
      </c>
      <c r="AQ60" s="52">
        <v>4.4100514296857123E-2</v>
      </c>
      <c r="AR60" s="52">
        <v>5.8800685729142835E-2</v>
      </c>
      <c r="AS60" s="52">
        <v>8.08509428775714E-2</v>
      </c>
      <c r="AT60" s="52">
        <v>9.5551114309857105E-2</v>
      </c>
      <c r="AU60" s="52">
        <v>0.10290120002599996</v>
      </c>
      <c r="AV60" s="52">
        <v>0.10290120002599996</v>
      </c>
      <c r="AW60" s="52">
        <v>7.350085716142854E-2</v>
      </c>
      <c r="AX60" s="52">
        <v>0</v>
      </c>
      <c r="AY60" s="52">
        <v>0</v>
      </c>
      <c r="AZ60" s="52">
        <v>0</v>
      </c>
      <c r="BA60" s="52">
        <v>0</v>
      </c>
      <c r="BB60" s="52">
        <v>0</v>
      </c>
      <c r="BC60" s="52">
        <v>0</v>
      </c>
      <c r="BD60" s="52">
        <v>0</v>
      </c>
      <c r="BE60" s="52">
        <v>0</v>
      </c>
      <c r="BF60" s="52">
        <v>0</v>
      </c>
      <c r="BG60" s="52">
        <v>0</v>
      </c>
      <c r="BH60" s="52">
        <v>0</v>
      </c>
      <c r="BI60" s="52">
        <v>0</v>
      </c>
      <c r="BJ60" s="52">
        <v>0</v>
      </c>
      <c r="BK60" s="52">
        <v>0</v>
      </c>
      <c r="BL60" s="52">
        <v>0</v>
      </c>
      <c r="BM60" s="52">
        <v>0</v>
      </c>
      <c r="BN60" s="52">
        <v>0</v>
      </c>
      <c r="BO60" s="52">
        <v>0</v>
      </c>
      <c r="BP60" s="52">
        <v>0</v>
      </c>
      <c r="BQ60" s="52">
        <v>0</v>
      </c>
      <c r="BR60" s="52">
        <v>0</v>
      </c>
      <c r="BS60" s="52">
        <v>0</v>
      </c>
      <c r="BT60" s="52">
        <v>0</v>
      </c>
      <c r="BU60" s="52">
        <v>0</v>
      </c>
    </row>
    <row r="61" spans="1:73" outlineLevel="2" x14ac:dyDescent="0.25">
      <c r="A61" s="73"/>
      <c r="B61" s="105" t="s">
        <v>93</v>
      </c>
      <c r="C61" s="74" t="s">
        <v>24</v>
      </c>
      <c r="D61" s="75">
        <v>178.5</v>
      </c>
      <c r="E61" s="75">
        <v>182.6</v>
      </c>
      <c r="F61" s="75">
        <f t="shared" si="0"/>
        <v>4.0999999999999943</v>
      </c>
      <c r="G61" s="75">
        <v>185.52</v>
      </c>
      <c r="H61" s="75">
        <v>189.62</v>
      </c>
      <c r="I61" s="25">
        <f t="shared" si="1"/>
        <v>4.0999999999999943</v>
      </c>
      <c r="J61" s="24">
        <v>54</v>
      </c>
      <c r="K61" s="24">
        <v>19</v>
      </c>
      <c r="L61" s="26">
        <v>45566</v>
      </c>
      <c r="M61" s="26">
        <v>46266</v>
      </c>
      <c r="N61" s="52"/>
      <c r="O61" s="52"/>
      <c r="P61" s="52"/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1.624915444401329E-2</v>
      </c>
      <c r="AA61" s="52">
        <v>1.3540962036677744E-2</v>
      </c>
      <c r="AB61" s="52">
        <v>1.0832769629342197E-2</v>
      </c>
      <c r="AC61" s="52">
        <v>1.0832769629342197E-2</v>
      </c>
      <c r="AD61" s="52">
        <v>1.3540962036677744E-2</v>
      </c>
      <c r="AE61" s="52">
        <v>1.624915444401329E-2</v>
      </c>
      <c r="AF61" s="52">
        <v>2.1665539258684394E-2</v>
      </c>
      <c r="AG61" s="52">
        <v>2.9790116480691041E-2</v>
      </c>
      <c r="AH61" s="52">
        <v>3.5206501295362146E-2</v>
      </c>
      <c r="AI61" s="52">
        <v>3.7914693702697691E-2</v>
      </c>
      <c r="AJ61" s="52">
        <v>3.7914693702697691E-2</v>
      </c>
      <c r="AK61" s="52">
        <v>2.7081924073355489E-2</v>
      </c>
      <c r="AL61" s="52">
        <v>4.3750845555986705E-2</v>
      </c>
      <c r="AM61" s="52">
        <v>3.6459037963322255E-2</v>
      </c>
      <c r="AN61" s="52">
        <v>2.9167230370657805E-2</v>
      </c>
      <c r="AO61" s="52">
        <v>2.9167230370657805E-2</v>
      </c>
      <c r="AP61" s="52">
        <v>3.6459037963322255E-2</v>
      </c>
      <c r="AQ61" s="52">
        <v>4.3750845555986705E-2</v>
      </c>
      <c r="AR61" s="52">
        <v>5.8334460741315611E-2</v>
      </c>
      <c r="AS61" s="52">
        <v>8.0209883519308967E-2</v>
      </c>
      <c r="AT61" s="52">
        <v>9.4793498704637866E-2</v>
      </c>
      <c r="AU61" s="52">
        <v>0.10208530629730232</v>
      </c>
      <c r="AV61" s="52">
        <v>0.10208530629730232</v>
      </c>
      <c r="AW61" s="52">
        <v>7.291807592664451E-2</v>
      </c>
      <c r="AX61" s="52">
        <v>0</v>
      </c>
      <c r="AY61" s="52">
        <v>0</v>
      </c>
      <c r="AZ61" s="52">
        <v>0</v>
      </c>
      <c r="BA61" s="52">
        <v>0</v>
      </c>
      <c r="BB61" s="52">
        <v>0</v>
      </c>
      <c r="BC61" s="52">
        <v>0</v>
      </c>
      <c r="BD61" s="52">
        <v>0</v>
      </c>
      <c r="BE61" s="52">
        <v>0</v>
      </c>
      <c r="BF61" s="52">
        <v>0</v>
      </c>
      <c r="BG61" s="52">
        <v>0</v>
      </c>
      <c r="BH61" s="52">
        <v>0</v>
      </c>
      <c r="BI61" s="52">
        <v>0</v>
      </c>
      <c r="BJ61" s="52">
        <v>0</v>
      </c>
      <c r="BK61" s="52">
        <v>0</v>
      </c>
      <c r="BL61" s="52">
        <v>0</v>
      </c>
      <c r="BM61" s="52">
        <v>0</v>
      </c>
      <c r="BN61" s="52">
        <v>0</v>
      </c>
      <c r="BO61" s="52">
        <v>0</v>
      </c>
      <c r="BP61" s="52">
        <v>0</v>
      </c>
      <c r="BQ61" s="52">
        <v>0</v>
      </c>
      <c r="BR61" s="52">
        <v>0</v>
      </c>
      <c r="BS61" s="52">
        <v>0</v>
      </c>
      <c r="BT61" s="52">
        <v>0</v>
      </c>
      <c r="BU61" s="52">
        <v>0</v>
      </c>
    </row>
    <row r="62" spans="1:73" outlineLevel="2" x14ac:dyDescent="0.25">
      <c r="A62" s="73"/>
      <c r="B62" s="105" t="s">
        <v>94</v>
      </c>
      <c r="C62" s="74" t="s">
        <v>24</v>
      </c>
      <c r="D62" s="75">
        <v>178.5</v>
      </c>
      <c r="E62" s="75">
        <v>182.6</v>
      </c>
      <c r="F62" s="75">
        <f t="shared" si="0"/>
        <v>4.0999999999999943</v>
      </c>
      <c r="G62" s="75">
        <v>185.52</v>
      </c>
      <c r="H62" s="75">
        <v>189.62</v>
      </c>
      <c r="I62" s="25">
        <f t="shared" si="1"/>
        <v>4.0999999999999943</v>
      </c>
      <c r="J62" s="24">
        <v>54</v>
      </c>
      <c r="K62" s="24">
        <v>19</v>
      </c>
      <c r="L62" s="26">
        <v>45566</v>
      </c>
      <c r="M62" s="26">
        <v>46266</v>
      </c>
      <c r="N62" s="52"/>
      <c r="O62" s="52"/>
      <c r="P62" s="52"/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1.6249938199240498E-2</v>
      </c>
      <c r="AA62" s="52">
        <v>1.3541615166033747E-2</v>
      </c>
      <c r="AB62" s="52">
        <v>1.0833292132826999E-2</v>
      </c>
      <c r="AC62" s="52">
        <v>1.0833292132826999E-2</v>
      </c>
      <c r="AD62" s="52">
        <v>1.3541615166033747E-2</v>
      </c>
      <c r="AE62" s="52">
        <v>1.6249938199240498E-2</v>
      </c>
      <c r="AF62" s="52">
        <v>2.1666584265653998E-2</v>
      </c>
      <c r="AG62" s="52">
        <v>2.9791553365274247E-2</v>
      </c>
      <c r="AH62" s="52">
        <v>3.5208199431687751E-2</v>
      </c>
      <c r="AI62" s="52">
        <v>3.7916522464894499E-2</v>
      </c>
      <c r="AJ62" s="52">
        <v>3.7916522464894499E-2</v>
      </c>
      <c r="AK62" s="52">
        <v>2.7083230332067495E-2</v>
      </c>
      <c r="AL62" s="52">
        <v>4.3750061800759486E-2</v>
      </c>
      <c r="AM62" s="52">
        <v>3.645838483396624E-2</v>
      </c>
      <c r="AN62" s="52">
        <v>2.9166707867172993E-2</v>
      </c>
      <c r="AO62" s="52">
        <v>2.9166707867172993E-2</v>
      </c>
      <c r="AP62" s="52">
        <v>3.645838483396624E-2</v>
      </c>
      <c r="AQ62" s="52">
        <v>4.3750061800759486E-2</v>
      </c>
      <c r="AR62" s="52">
        <v>5.8333415734345986E-2</v>
      </c>
      <c r="AS62" s="52">
        <v>8.0208446634725733E-2</v>
      </c>
      <c r="AT62" s="52">
        <v>9.479180056831224E-2</v>
      </c>
      <c r="AU62" s="52">
        <v>0.10208347753510549</v>
      </c>
      <c r="AV62" s="52">
        <v>0.10208347753510549</v>
      </c>
      <c r="AW62" s="52">
        <v>7.2916769667932479E-2</v>
      </c>
      <c r="AX62" s="52">
        <v>0</v>
      </c>
      <c r="AY62" s="52">
        <v>0</v>
      </c>
      <c r="AZ62" s="52">
        <v>0</v>
      </c>
      <c r="BA62" s="52">
        <v>0</v>
      </c>
      <c r="BB62" s="52">
        <v>0</v>
      </c>
      <c r="BC62" s="52">
        <v>0</v>
      </c>
      <c r="BD62" s="52">
        <v>0</v>
      </c>
      <c r="BE62" s="52">
        <v>0</v>
      </c>
      <c r="BF62" s="52">
        <v>0</v>
      </c>
      <c r="BG62" s="52">
        <v>0</v>
      </c>
      <c r="BH62" s="52">
        <v>0</v>
      </c>
      <c r="BI62" s="52">
        <v>0</v>
      </c>
      <c r="BJ62" s="52">
        <v>0</v>
      </c>
      <c r="BK62" s="52">
        <v>0</v>
      </c>
      <c r="BL62" s="52">
        <v>0</v>
      </c>
      <c r="BM62" s="52">
        <v>0</v>
      </c>
      <c r="BN62" s="52">
        <v>0</v>
      </c>
      <c r="BO62" s="52">
        <v>0</v>
      </c>
      <c r="BP62" s="52">
        <v>0</v>
      </c>
      <c r="BQ62" s="52">
        <v>0</v>
      </c>
      <c r="BR62" s="52">
        <v>0</v>
      </c>
      <c r="BS62" s="52">
        <v>0</v>
      </c>
      <c r="BT62" s="52">
        <v>0</v>
      </c>
      <c r="BU62" s="52">
        <v>0</v>
      </c>
    </row>
    <row r="63" spans="1:73" outlineLevel="2" x14ac:dyDescent="0.25">
      <c r="A63" s="73"/>
      <c r="B63" s="105" t="s">
        <v>95</v>
      </c>
      <c r="C63" s="74" t="s">
        <v>24</v>
      </c>
      <c r="D63" s="75">
        <v>182.6</v>
      </c>
      <c r="E63" s="75">
        <v>189.1</v>
      </c>
      <c r="F63" s="75">
        <f t="shared" si="0"/>
        <v>6.5</v>
      </c>
      <c r="G63" s="75">
        <v>189.62</v>
      </c>
      <c r="H63" s="75">
        <v>196.12</v>
      </c>
      <c r="I63" s="25">
        <f t="shared" si="1"/>
        <v>6.5</v>
      </c>
      <c r="J63" s="24">
        <v>55</v>
      </c>
      <c r="K63" s="24">
        <v>19</v>
      </c>
      <c r="L63" s="26">
        <v>45566</v>
      </c>
      <c r="M63" s="26">
        <v>46266</v>
      </c>
      <c r="N63" s="52"/>
      <c r="O63" s="52"/>
      <c r="P63" s="52"/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1.9972624322092212E-2</v>
      </c>
      <c r="AA63" s="52">
        <v>1.6643853601743509E-2</v>
      </c>
      <c r="AB63" s="52">
        <v>1.3315082881394808E-2</v>
      </c>
      <c r="AC63" s="52">
        <v>1.3315082881394808E-2</v>
      </c>
      <c r="AD63" s="52">
        <v>1.6643853601743509E-2</v>
      </c>
      <c r="AE63" s="52">
        <v>1.9972624322092212E-2</v>
      </c>
      <c r="AF63" s="52">
        <v>2.6630165762789617E-2</v>
      </c>
      <c r="AG63" s="52">
        <v>3.6616477923835718E-2</v>
      </c>
      <c r="AH63" s="52">
        <v>4.327401936453313E-2</v>
      </c>
      <c r="AI63" s="52">
        <v>4.6602790084881829E-2</v>
      </c>
      <c r="AJ63" s="52">
        <v>4.6602790084881829E-2</v>
      </c>
      <c r="AK63" s="52">
        <v>3.3287707203487019E-2</v>
      </c>
      <c r="AL63" s="52">
        <v>4.0027375677907776E-2</v>
      </c>
      <c r="AM63" s="52">
        <v>3.335614639825648E-2</v>
      </c>
      <c r="AN63" s="52">
        <v>2.6684917118605187E-2</v>
      </c>
      <c r="AO63" s="52">
        <v>2.6684917118605187E-2</v>
      </c>
      <c r="AP63" s="52">
        <v>3.335614639825648E-2</v>
      </c>
      <c r="AQ63" s="52">
        <v>4.0027375677907776E-2</v>
      </c>
      <c r="AR63" s="52">
        <v>5.3369834237210374E-2</v>
      </c>
      <c r="AS63" s="52">
        <v>7.3383522076164276E-2</v>
      </c>
      <c r="AT63" s="52">
        <v>8.6725980635466882E-2</v>
      </c>
      <c r="AU63" s="52">
        <v>9.3397209915118171E-2</v>
      </c>
      <c r="AV63" s="52">
        <v>9.3397209915118171E-2</v>
      </c>
      <c r="AW63" s="52">
        <v>6.6712292796512959E-2</v>
      </c>
      <c r="AX63" s="52">
        <v>0</v>
      </c>
      <c r="AY63" s="52">
        <v>0</v>
      </c>
      <c r="AZ63" s="52">
        <v>0</v>
      </c>
      <c r="BA63" s="52">
        <v>0</v>
      </c>
      <c r="BB63" s="52">
        <v>0</v>
      </c>
      <c r="BC63" s="52">
        <v>0</v>
      </c>
      <c r="BD63" s="52">
        <v>0</v>
      </c>
      <c r="BE63" s="52">
        <v>0</v>
      </c>
      <c r="BF63" s="52">
        <v>0</v>
      </c>
      <c r="BG63" s="52">
        <v>0</v>
      </c>
      <c r="BH63" s="52">
        <v>0</v>
      </c>
      <c r="BI63" s="52">
        <v>0</v>
      </c>
      <c r="BJ63" s="52">
        <v>0</v>
      </c>
      <c r="BK63" s="52">
        <v>0</v>
      </c>
      <c r="BL63" s="52">
        <v>0</v>
      </c>
      <c r="BM63" s="52">
        <v>0</v>
      </c>
      <c r="BN63" s="52">
        <v>0</v>
      </c>
      <c r="BO63" s="52">
        <v>0</v>
      </c>
      <c r="BP63" s="52">
        <v>0</v>
      </c>
      <c r="BQ63" s="52">
        <v>0</v>
      </c>
      <c r="BR63" s="52">
        <v>0</v>
      </c>
      <c r="BS63" s="52">
        <v>0</v>
      </c>
      <c r="BT63" s="52">
        <v>0</v>
      </c>
      <c r="BU63" s="52">
        <v>0</v>
      </c>
    </row>
    <row r="64" spans="1:73" outlineLevel="2" x14ac:dyDescent="0.25">
      <c r="A64" s="73"/>
      <c r="B64" s="105" t="s">
        <v>96</v>
      </c>
      <c r="C64" s="74" t="s">
        <v>24</v>
      </c>
      <c r="D64" s="75">
        <v>182.6</v>
      </c>
      <c r="E64" s="75">
        <v>189.1</v>
      </c>
      <c r="F64" s="75">
        <f t="shared" si="0"/>
        <v>6.5</v>
      </c>
      <c r="G64" s="75">
        <v>189.62</v>
      </c>
      <c r="H64" s="75">
        <v>196.12</v>
      </c>
      <c r="I64" s="25">
        <f t="shared" si="1"/>
        <v>6.5</v>
      </c>
      <c r="J64" s="24">
        <v>55</v>
      </c>
      <c r="K64" s="24">
        <v>19</v>
      </c>
      <c r="L64" s="26">
        <v>45566</v>
      </c>
      <c r="M64" s="26">
        <v>46266</v>
      </c>
      <c r="N64" s="52"/>
      <c r="O64" s="52"/>
      <c r="P64" s="52"/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1.7270858261319706E-2</v>
      </c>
      <c r="AA64" s="52">
        <v>1.4392381884433088E-2</v>
      </c>
      <c r="AB64" s="52">
        <v>1.1513905507546471E-2</v>
      </c>
      <c r="AC64" s="52">
        <v>1.1513905507546471E-2</v>
      </c>
      <c r="AD64" s="52">
        <v>1.4392381884433088E-2</v>
      </c>
      <c r="AE64" s="52">
        <v>1.7270858261319706E-2</v>
      </c>
      <c r="AF64" s="52">
        <v>2.3027811015092943E-2</v>
      </c>
      <c r="AG64" s="52">
        <v>3.1663240145752794E-2</v>
      </c>
      <c r="AH64" s="52">
        <v>3.7420192899526035E-2</v>
      </c>
      <c r="AI64" s="52">
        <v>4.0298669276412652E-2</v>
      </c>
      <c r="AJ64" s="52">
        <v>4.0298669276412652E-2</v>
      </c>
      <c r="AK64" s="52">
        <v>2.8784763768866177E-2</v>
      </c>
      <c r="AL64" s="52">
        <v>4.2729141738680282E-2</v>
      </c>
      <c r="AM64" s="52">
        <v>3.5607618115566904E-2</v>
      </c>
      <c r="AN64" s="52">
        <v>2.8486094492453522E-2</v>
      </c>
      <c r="AO64" s="52">
        <v>2.8486094492453522E-2</v>
      </c>
      <c r="AP64" s="52">
        <v>3.5607618115566904E-2</v>
      </c>
      <c r="AQ64" s="52">
        <v>4.2729141738680282E-2</v>
      </c>
      <c r="AR64" s="52">
        <v>5.6972188984907045E-2</v>
      </c>
      <c r="AS64" s="52">
        <v>7.8336759854247179E-2</v>
      </c>
      <c r="AT64" s="52">
        <v>9.2579807100473949E-2</v>
      </c>
      <c r="AU64" s="52">
        <v>9.9701330723587334E-2</v>
      </c>
      <c r="AV64" s="52">
        <v>9.9701330723587334E-2</v>
      </c>
      <c r="AW64" s="52">
        <v>7.1215236231133808E-2</v>
      </c>
      <c r="AX64" s="52">
        <v>0</v>
      </c>
      <c r="AY64" s="52">
        <v>0</v>
      </c>
      <c r="AZ64" s="52">
        <v>0</v>
      </c>
      <c r="BA64" s="52">
        <v>0</v>
      </c>
      <c r="BB64" s="52">
        <v>0</v>
      </c>
      <c r="BC64" s="52">
        <v>0</v>
      </c>
      <c r="BD64" s="52">
        <v>0</v>
      </c>
      <c r="BE64" s="52">
        <v>0</v>
      </c>
      <c r="BF64" s="52">
        <v>0</v>
      </c>
      <c r="BG64" s="52">
        <v>0</v>
      </c>
      <c r="BH64" s="52">
        <v>0</v>
      </c>
      <c r="BI64" s="52">
        <v>0</v>
      </c>
      <c r="BJ64" s="52">
        <v>0</v>
      </c>
      <c r="BK64" s="52">
        <v>0</v>
      </c>
      <c r="BL64" s="52">
        <v>0</v>
      </c>
      <c r="BM64" s="52">
        <v>0</v>
      </c>
      <c r="BN64" s="52">
        <v>0</v>
      </c>
      <c r="BO64" s="52">
        <v>0</v>
      </c>
      <c r="BP64" s="52">
        <v>0</v>
      </c>
      <c r="BQ64" s="52">
        <v>0</v>
      </c>
      <c r="BR64" s="52">
        <v>0</v>
      </c>
      <c r="BS64" s="52">
        <v>0</v>
      </c>
      <c r="BT64" s="52">
        <v>0</v>
      </c>
      <c r="BU64" s="52">
        <v>0</v>
      </c>
    </row>
    <row r="65" spans="1:73" outlineLevel="2" x14ac:dyDescent="0.25">
      <c r="A65" s="73"/>
      <c r="B65" s="105" t="s">
        <v>97</v>
      </c>
      <c r="C65" s="74" t="s">
        <v>24</v>
      </c>
      <c r="D65" s="75">
        <v>189.1</v>
      </c>
      <c r="E65" s="75">
        <v>195.45</v>
      </c>
      <c r="F65" s="75">
        <f t="shared" si="0"/>
        <v>6.3499999999999943</v>
      </c>
      <c r="G65" s="75">
        <v>196.12</v>
      </c>
      <c r="H65" s="75">
        <v>202.47</v>
      </c>
      <c r="I65" s="25">
        <f t="shared" si="1"/>
        <v>6.3499999999999943</v>
      </c>
      <c r="J65" s="24">
        <v>56</v>
      </c>
      <c r="K65" s="24">
        <v>19</v>
      </c>
      <c r="L65" s="26">
        <v>45566</v>
      </c>
      <c r="M65" s="26">
        <v>46266</v>
      </c>
      <c r="N65" s="52"/>
      <c r="O65" s="52"/>
      <c r="P65" s="52"/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  <c r="Y65" s="52">
        <v>0</v>
      </c>
      <c r="Z65" s="52">
        <v>1.5883382001995898E-2</v>
      </c>
      <c r="AA65" s="52">
        <v>1.3236151668329914E-2</v>
      </c>
      <c r="AB65" s="52">
        <v>1.0588921334663931E-2</v>
      </c>
      <c r="AC65" s="52">
        <v>1.0588921334663931E-2</v>
      </c>
      <c r="AD65" s="52">
        <v>1.3236151668329914E-2</v>
      </c>
      <c r="AE65" s="52">
        <v>1.5883382001995898E-2</v>
      </c>
      <c r="AF65" s="52">
        <v>2.1177842669327863E-2</v>
      </c>
      <c r="AG65" s="52">
        <v>2.9119533670325812E-2</v>
      </c>
      <c r="AH65" s="52">
        <v>3.4413994337657773E-2</v>
      </c>
      <c r="AI65" s="52">
        <v>3.7061224671323757E-2</v>
      </c>
      <c r="AJ65" s="52">
        <v>3.7061224671323757E-2</v>
      </c>
      <c r="AK65" s="52">
        <v>2.6472303336659828E-2</v>
      </c>
      <c r="AL65" s="52">
        <v>4.41166179980041E-2</v>
      </c>
      <c r="AM65" s="52">
        <v>3.6763848331670082E-2</v>
      </c>
      <c r="AN65" s="52">
        <v>2.9411078665336068E-2</v>
      </c>
      <c r="AO65" s="52">
        <v>2.9411078665336068E-2</v>
      </c>
      <c r="AP65" s="52">
        <v>3.6763848331670082E-2</v>
      </c>
      <c r="AQ65" s="52">
        <v>4.41166179980041E-2</v>
      </c>
      <c r="AR65" s="52">
        <v>5.8822157330672135E-2</v>
      </c>
      <c r="AS65" s="52">
        <v>8.0880466329674175E-2</v>
      </c>
      <c r="AT65" s="52">
        <v>9.5586005662342238E-2</v>
      </c>
      <c r="AU65" s="52">
        <v>0.10293877532867626</v>
      </c>
      <c r="AV65" s="52">
        <v>0.10293877532867626</v>
      </c>
      <c r="AW65" s="52">
        <v>7.3527696663340164E-2</v>
      </c>
      <c r="AX65" s="52">
        <v>0</v>
      </c>
      <c r="AY65" s="52">
        <v>0</v>
      </c>
      <c r="AZ65" s="52">
        <v>0</v>
      </c>
      <c r="BA65" s="52">
        <v>0</v>
      </c>
      <c r="BB65" s="52">
        <v>0</v>
      </c>
      <c r="BC65" s="52">
        <v>0</v>
      </c>
      <c r="BD65" s="52">
        <v>0</v>
      </c>
      <c r="BE65" s="52">
        <v>0</v>
      </c>
      <c r="BF65" s="52">
        <v>0</v>
      </c>
      <c r="BG65" s="52">
        <v>0</v>
      </c>
      <c r="BH65" s="52">
        <v>0</v>
      </c>
      <c r="BI65" s="52">
        <v>0</v>
      </c>
      <c r="BJ65" s="52">
        <v>0</v>
      </c>
      <c r="BK65" s="52">
        <v>0</v>
      </c>
      <c r="BL65" s="52">
        <v>0</v>
      </c>
      <c r="BM65" s="52">
        <v>0</v>
      </c>
      <c r="BN65" s="52">
        <v>0</v>
      </c>
      <c r="BO65" s="52">
        <v>0</v>
      </c>
      <c r="BP65" s="52">
        <v>0</v>
      </c>
      <c r="BQ65" s="52">
        <v>0</v>
      </c>
      <c r="BR65" s="52">
        <v>0</v>
      </c>
      <c r="BS65" s="52">
        <v>0</v>
      </c>
      <c r="BT65" s="52">
        <v>0</v>
      </c>
      <c r="BU65" s="52">
        <v>0</v>
      </c>
    </row>
    <row r="66" spans="1:73" outlineLevel="2" x14ac:dyDescent="0.25">
      <c r="A66" s="73"/>
      <c r="B66" s="105" t="s">
        <v>98</v>
      </c>
      <c r="C66" s="74" t="s">
        <v>24</v>
      </c>
      <c r="D66" s="75">
        <v>189.1</v>
      </c>
      <c r="E66" s="75">
        <v>195.45</v>
      </c>
      <c r="F66" s="75">
        <f t="shared" si="0"/>
        <v>6.3499999999999943</v>
      </c>
      <c r="G66" s="75">
        <v>196.12</v>
      </c>
      <c r="H66" s="75">
        <v>202.47</v>
      </c>
      <c r="I66" s="25">
        <f t="shared" si="1"/>
        <v>6.3499999999999943</v>
      </c>
      <c r="J66" s="24">
        <v>56</v>
      </c>
      <c r="K66" s="24">
        <v>19</v>
      </c>
      <c r="L66" s="26">
        <v>45566</v>
      </c>
      <c r="M66" s="26">
        <v>46266</v>
      </c>
      <c r="N66" s="52"/>
      <c r="O66" s="52"/>
      <c r="P66" s="52"/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1.8035699122200773E-2</v>
      </c>
      <c r="AA66" s="52">
        <v>1.5029749268500646E-2</v>
      </c>
      <c r="AB66" s="52">
        <v>1.2023799414800519E-2</v>
      </c>
      <c r="AC66" s="52">
        <v>1.2023799414800519E-2</v>
      </c>
      <c r="AD66" s="52">
        <v>1.5029749268500646E-2</v>
      </c>
      <c r="AE66" s="52">
        <v>1.8035699122200773E-2</v>
      </c>
      <c r="AF66" s="52">
        <v>2.4047598829601037E-2</v>
      </c>
      <c r="AG66" s="52">
        <v>3.306544839070142E-2</v>
      </c>
      <c r="AH66" s="52">
        <v>3.9077348098101684E-2</v>
      </c>
      <c r="AI66" s="52">
        <v>4.2083297951801817E-2</v>
      </c>
      <c r="AJ66" s="52">
        <v>4.2083297951801817E-2</v>
      </c>
      <c r="AK66" s="52">
        <v>3.0059498537001291E-2</v>
      </c>
      <c r="AL66" s="52">
        <v>4.1964300877799232E-2</v>
      </c>
      <c r="AM66" s="52">
        <v>3.4970250731499369E-2</v>
      </c>
      <c r="AN66" s="52">
        <v>2.7976200585199493E-2</v>
      </c>
      <c r="AO66" s="52">
        <v>2.7976200585199493E-2</v>
      </c>
      <c r="AP66" s="52">
        <v>3.4970250731499369E-2</v>
      </c>
      <c r="AQ66" s="52">
        <v>4.1964300877799232E-2</v>
      </c>
      <c r="AR66" s="52">
        <v>5.5952401170398985E-2</v>
      </c>
      <c r="AS66" s="52">
        <v>7.6934551609298601E-2</v>
      </c>
      <c r="AT66" s="52">
        <v>9.0922651901898355E-2</v>
      </c>
      <c r="AU66" s="52">
        <v>9.7916702048198231E-2</v>
      </c>
      <c r="AV66" s="52">
        <v>9.7916702048198231E-2</v>
      </c>
      <c r="AW66" s="52">
        <v>6.9940501462998739E-2</v>
      </c>
      <c r="AX66" s="52">
        <v>0</v>
      </c>
      <c r="AY66" s="52">
        <v>0</v>
      </c>
      <c r="AZ66" s="52">
        <v>0</v>
      </c>
      <c r="BA66" s="52">
        <v>0</v>
      </c>
      <c r="BB66" s="52">
        <v>0</v>
      </c>
      <c r="BC66" s="52">
        <v>0</v>
      </c>
      <c r="BD66" s="52">
        <v>0</v>
      </c>
      <c r="BE66" s="52">
        <v>0</v>
      </c>
      <c r="BF66" s="52">
        <v>0</v>
      </c>
      <c r="BG66" s="52">
        <v>0</v>
      </c>
      <c r="BH66" s="52">
        <v>0</v>
      </c>
      <c r="BI66" s="52">
        <v>0</v>
      </c>
      <c r="BJ66" s="52">
        <v>0</v>
      </c>
      <c r="BK66" s="52">
        <v>0</v>
      </c>
      <c r="BL66" s="52">
        <v>0</v>
      </c>
      <c r="BM66" s="52">
        <v>0</v>
      </c>
      <c r="BN66" s="52">
        <v>0</v>
      </c>
      <c r="BO66" s="52">
        <v>0</v>
      </c>
      <c r="BP66" s="52">
        <v>0</v>
      </c>
      <c r="BQ66" s="52">
        <v>0</v>
      </c>
      <c r="BR66" s="52">
        <v>0</v>
      </c>
      <c r="BS66" s="52">
        <v>0</v>
      </c>
      <c r="BT66" s="52">
        <v>0</v>
      </c>
      <c r="BU66" s="52">
        <v>0</v>
      </c>
    </row>
    <row r="67" spans="1:73" outlineLevel="2" x14ac:dyDescent="0.25">
      <c r="A67" s="73"/>
      <c r="B67" s="105" t="s">
        <v>99</v>
      </c>
      <c r="C67" s="74" t="s">
        <v>24</v>
      </c>
      <c r="D67" s="75">
        <v>195.45</v>
      </c>
      <c r="E67" s="75">
        <v>197.3</v>
      </c>
      <c r="F67" s="75">
        <f t="shared" si="0"/>
        <v>1.8500000000000227</v>
      </c>
      <c r="G67" s="75">
        <v>202.47</v>
      </c>
      <c r="H67" s="75">
        <v>204.32</v>
      </c>
      <c r="I67" s="25">
        <f t="shared" si="1"/>
        <v>1.8499999999999943</v>
      </c>
      <c r="J67" s="24">
        <v>56</v>
      </c>
      <c r="K67" s="24">
        <v>19</v>
      </c>
      <c r="L67" s="26">
        <v>45566</v>
      </c>
      <c r="M67" s="26">
        <v>46266</v>
      </c>
      <c r="N67" s="52"/>
      <c r="O67" s="52"/>
      <c r="P67" s="52"/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1.5780252694315152E-2</v>
      </c>
      <c r="AA67" s="52">
        <v>1.3150210578595962E-2</v>
      </c>
      <c r="AB67" s="52">
        <v>1.052016846287677E-2</v>
      </c>
      <c r="AC67" s="52">
        <v>1.052016846287677E-2</v>
      </c>
      <c r="AD67" s="52">
        <v>1.3150210578595962E-2</v>
      </c>
      <c r="AE67" s="52">
        <v>1.5780252694315152E-2</v>
      </c>
      <c r="AF67" s="52">
        <v>2.104033692575354E-2</v>
      </c>
      <c r="AG67" s="52">
        <v>2.8930463272911117E-2</v>
      </c>
      <c r="AH67" s="52">
        <v>3.4190547504349501E-2</v>
      </c>
      <c r="AI67" s="52">
        <v>3.6820589620068699E-2</v>
      </c>
      <c r="AJ67" s="52">
        <v>3.6820589620068699E-2</v>
      </c>
      <c r="AK67" s="52">
        <v>2.6300421157191924E-2</v>
      </c>
      <c r="AL67" s="52">
        <v>4.4219747305684835E-2</v>
      </c>
      <c r="AM67" s="52">
        <v>3.6849789421404031E-2</v>
      </c>
      <c r="AN67" s="52">
        <v>2.9479831537123226E-2</v>
      </c>
      <c r="AO67" s="52">
        <v>2.9479831537123226E-2</v>
      </c>
      <c r="AP67" s="52">
        <v>3.6849789421404031E-2</v>
      </c>
      <c r="AQ67" s="52">
        <v>4.4219747305684835E-2</v>
      </c>
      <c r="AR67" s="52">
        <v>5.8959663074246452E-2</v>
      </c>
      <c r="AS67" s="52">
        <v>8.1069536727088873E-2</v>
      </c>
      <c r="AT67" s="52">
        <v>9.5809452495650482E-2</v>
      </c>
      <c r="AU67" s="52">
        <v>0.10317941037993131</v>
      </c>
      <c r="AV67" s="52">
        <v>0.10317941037993131</v>
      </c>
      <c r="AW67" s="52">
        <v>7.3699578842808061E-2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52">
        <v>0</v>
      </c>
      <c r="BL67" s="52">
        <v>0</v>
      </c>
      <c r="BM67" s="52">
        <v>0</v>
      </c>
      <c r="BN67" s="52">
        <v>0</v>
      </c>
      <c r="BO67" s="52">
        <v>0</v>
      </c>
      <c r="BP67" s="52">
        <v>0</v>
      </c>
      <c r="BQ67" s="52">
        <v>0</v>
      </c>
      <c r="BR67" s="52">
        <v>0</v>
      </c>
      <c r="BS67" s="52">
        <v>0</v>
      </c>
      <c r="BT67" s="52">
        <v>0</v>
      </c>
      <c r="BU67" s="52">
        <v>0</v>
      </c>
    </row>
    <row r="68" spans="1:73" outlineLevel="2" x14ac:dyDescent="0.25">
      <c r="A68" s="73"/>
      <c r="B68" s="105" t="s">
        <v>100</v>
      </c>
      <c r="C68" s="74" t="s">
        <v>24</v>
      </c>
      <c r="D68" s="75">
        <v>195.45</v>
      </c>
      <c r="E68" s="75">
        <v>197.3</v>
      </c>
      <c r="F68" s="75">
        <f t="shared" si="0"/>
        <v>1.8500000000000227</v>
      </c>
      <c r="G68" s="75">
        <v>202.47</v>
      </c>
      <c r="H68" s="75">
        <v>204.32</v>
      </c>
      <c r="I68" s="25">
        <f t="shared" si="1"/>
        <v>1.8499999999999943</v>
      </c>
      <c r="J68" s="24">
        <v>56</v>
      </c>
      <c r="K68" s="24">
        <v>19</v>
      </c>
      <c r="L68" s="26">
        <v>45566</v>
      </c>
      <c r="M68" s="26">
        <v>46266</v>
      </c>
      <c r="N68" s="52"/>
      <c r="O68" s="52"/>
      <c r="P68" s="52"/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1.6448829792318719E-2</v>
      </c>
      <c r="AA68" s="52">
        <v>1.37073581602656E-2</v>
      </c>
      <c r="AB68" s="52">
        <v>1.096588652821248E-2</v>
      </c>
      <c r="AC68" s="52">
        <v>1.096588652821248E-2</v>
      </c>
      <c r="AD68" s="52">
        <v>1.37073581602656E-2</v>
      </c>
      <c r="AE68" s="52">
        <v>1.6448829792318719E-2</v>
      </c>
      <c r="AF68" s="52">
        <v>2.193177305642496E-2</v>
      </c>
      <c r="AG68" s="52">
        <v>3.0156187952584318E-2</v>
      </c>
      <c r="AH68" s="52">
        <v>3.5639131216690552E-2</v>
      </c>
      <c r="AI68" s="52">
        <v>3.8380602848743672E-2</v>
      </c>
      <c r="AJ68" s="52">
        <v>3.8380602848743672E-2</v>
      </c>
      <c r="AK68" s="52">
        <v>2.7414716320531201E-2</v>
      </c>
      <c r="AL68" s="52">
        <v>4.3551170207681275E-2</v>
      </c>
      <c r="AM68" s="52">
        <v>3.6292641839734394E-2</v>
      </c>
      <c r="AN68" s="52">
        <v>2.9034113471787523E-2</v>
      </c>
      <c r="AO68" s="52">
        <v>2.9034113471787523E-2</v>
      </c>
      <c r="AP68" s="52">
        <v>3.6292641839734394E-2</v>
      </c>
      <c r="AQ68" s="52">
        <v>4.3551170207681275E-2</v>
      </c>
      <c r="AR68" s="52">
        <v>5.8068226943575045E-2</v>
      </c>
      <c r="AS68" s="52">
        <v>7.9843812047415669E-2</v>
      </c>
      <c r="AT68" s="52">
        <v>9.4360868783309446E-2</v>
      </c>
      <c r="AU68" s="52">
        <v>0.10161939715125631</v>
      </c>
      <c r="AV68" s="52">
        <v>0.10161939715125631</v>
      </c>
      <c r="AW68" s="52">
        <v>7.2585283679468787E-2</v>
      </c>
      <c r="AX68" s="52">
        <v>0</v>
      </c>
      <c r="AY68" s="52">
        <v>0</v>
      </c>
      <c r="AZ68" s="52">
        <v>0</v>
      </c>
      <c r="BA68" s="52">
        <v>0</v>
      </c>
      <c r="BB68" s="52">
        <v>0</v>
      </c>
      <c r="BC68" s="52">
        <v>0</v>
      </c>
      <c r="BD68" s="52">
        <v>0</v>
      </c>
      <c r="BE68" s="52">
        <v>0</v>
      </c>
      <c r="BF68" s="52">
        <v>0</v>
      </c>
      <c r="BG68" s="52">
        <v>0</v>
      </c>
      <c r="BH68" s="52">
        <v>0</v>
      </c>
      <c r="BI68" s="52">
        <v>0</v>
      </c>
      <c r="BJ68" s="52">
        <v>0</v>
      </c>
      <c r="BK68" s="52">
        <v>0</v>
      </c>
      <c r="BL68" s="52">
        <v>0</v>
      </c>
      <c r="BM68" s="52">
        <v>0</v>
      </c>
      <c r="BN68" s="52">
        <v>0</v>
      </c>
      <c r="BO68" s="52">
        <v>0</v>
      </c>
      <c r="BP68" s="52">
        <v>0</v>
      </c>
      <c r="BQ68" s="52">
        <v>0</v>
      </c>
      <c r="BR68" s="52">
        <v>0</v>
      </c>
      <c r="BS68" s="52">
        <v>0</v>
      </c>
      <c r="BT68" s="52">
        <v>0</v>
      </c>
      <c r="BU68" s="52">
        <v>0</v>
      </c>
    </row>
    <row r="69" spans="1:73" outlineLevel="2" x14ac:dyDescent="0.25">
      <c r="A69" s="73"/>
      <c r="B69" s="105" t="s">
        <v>101</v>
      </c>
      <c r="C69" s="74" t="s">
        <v>24</v>
      </c>
      <c r="D69" s="75">
        <v>197.3</v>
      </c>
      <c r="E69" s="75">
        <v>204.8</v>
      </c>
      <c r="F69" s="75">
        <f t="shared" si="0"/>
        <v>7.5</v>
      </c>
      <c r="G69" s="75">
        <v>204.32</v>
      </c>
      <c r="H69" s="75">
        <v>211.82</v>
      </c>
      <c r="I69" s="25">
        <f t="shared" si="1"/>
        <v>7.5</v>
      </c>
      <c r="J69" s="24">
        <v>57</v>
      </c>
      <c r="K69" s="24">
        <v>20</v>
      </c>
      <c r="L69" s="26">
        <v>46296</v>
      </c>
      <c r="M69" s="26">
        <v>46631</v>
      </c>
      <c r="N69" s="52"/>
      <c r="O69" s="52"/>
      <c r="P69" s="52"/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0.06</v>
      </c>
      <c r="AY69" s="52">
        <v>4.9999999999999996E-2</v>
      </c>
      <c r="AZ69" s="52">
        <v>3.9999999999999994E-2</v>
      </c>
      <c r="BA69" s="52">
        <v>3.9999999999999994E-2</v>
      </c>
      <c r="BB69" s="52">
        <v>4.9999999999999996E-2</v>
      </c>
      <c r="BC69" s="52">
        <v>0.06</v>
      </c>
      <c r="BD69" s="52">
        <v>7.9999999999999988E-2</v>
      </c>
      <c r="BE69" s="52">
        <v>0.10999999999999999</v>
      </c>
      <c r="BF69" s="52">
        <v>0.12999999999999998</v>
      </c>
      <c r="BG69" s="52">
        <v>0.13999999999999999</v>
      </c>
      <c r="BH69" s="52">
        <v>0.13999999999999999</v>
      </c>
      <c r="BI69" s="52">
        <v>9.9999999999999992E-2</v>
      </c>
      <c r="BJ69" s="52">
        <v>0</v>
      </c>
      <c r="BK69" s="52">
        <v>0</v>
      </c>
      <c r="BL69" s="52">
        <v>0</v>
      </c>
      <c r="BM69" s="52">
        <v>0</v>
      </c>
      <c r="BN69" s="52">
        <v>0</v>
      </c>
      <c r="BO69" s="52">
        <v>0</v>
      </c>
      <c r="BP69" s="52">
        <v>0</v>
      </c>
      <c r="BQ69" s="52">
        <v>0</v>
      </c>
      <c r="BR69" s="52">
        <v>0</v>
      </c>
      <c r="BS69" s="52">
        <v>0</v>
      </c>
      <c r="BT69" s="52">
        <v>0</v>
      </c>
      <c r="BU69" s="52">
        <v>0</v>
      </c>
    </row>
    <row r="70" spans="1:73" outlineLevel="2" x14ac:dyDescent="0.25">
      <c r="B70" s="38" t="s">
        <v>102</v>
      </c>
      <c r="C70" s="24" t="s">
        <v>24</v>
      </c>
      <c r="D70" s="25">
        <v>197.3</v>
      </c>
      <c r="E70" s="25">
        <v>204.8</v>
      </c>
      <c r="F70" s="25">
        <f t="shared" si="0"/>
        <v>7.5</v>
      </c>
      <c r="G70" s="25">
        <v>204.32</v>
      </c>
      <c r="H70" s="25">
        <v>211.82</v>
      </c>
      <c r="I70" s="25">
        <f t="shared" si="1"/>
        <v>7.5</v>
      </c>
      <c r="J70" s="24">
        <v>57</v>
      </c>
      <c r="K70" s="24">
        <v>20</v>
      </c>
      <c r="L70" s="26">
        <v>46296</v>
      </c>
      <c r="M70" s="26">
        <v>46631</v>
      </c>
      <c r="N70" s="52"/>
      <c r="O70" s="52"/>
      <c r="P70" s="52"/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6.0000000000000005E-2</v>
      </c>
      <c r="AY70" s="52">
        <v>0.05</v>
      </c>
      <c r="AZ70" s="52">
        <v>3.9999999999999994E-2</v>
      </c>
      <c r="BA70" s="52">
        <v>3.9999999999999994E-2</v>
      </c>
      <c r="BB70" s="52">
        <v>0.05</v>
      </c>
      <c r="BC70" s="52">
        <v>6.0000000000000005E-2</v>
      </c>
      <c r="BD70" s="52">
        <v>7.9999999999999988E-2</v>
      </c>
      <c r="BE70" s="52">
        <v>0.11</v>
      </c>
      <c r="BF70" s="52">
        <v>0.13</v>
      </c>
      <c r="BG70" s="52">
        <v>0.14000000000000001</v>
      </c>
      <c r="BH70" s="52">
        <v>0.14000000000000001</v>
      </c>
      <c r="BI70" s="52">
        <v>0.1</v>
      </c>
      <c r="BJ70" s="52">
        <v>0</v>
      </c>
      <c r="BK70" s="52">
        <v>0</v>
      </c>
      <c r="BL70" s="52">
        <v>0</v>
      </c>
      <c r="BM70" s="52">
        <v>0</v>
      </c>
      <c r="BN70" s="52">
        <v>0</v>
      </c>
      <c r="BO70" s="52">
        <v>0</v>
      </c>
      <c r="BP70" s="52">
        <v>0</v>
      </c>
      <c r="BQ70" s="52">
        <v>0</v>
      </c>
      <c r="BR70" s="52">
        <v>0</v>
      </c>
      <c r="BS70" s="52">
        <v>0</v>
      </c>
      <c r="BT70" s="52">
        <v>0</v>
      </c>
      <c r="BU70" s="52">
        <v>0</v>
      </c>
    </row>
    <row r="71" spans="1:73" outlineLevel="2" x14ac:dyDescent="0.25">
      <c r="B71" s="38" t="s">
        <v>103</v>
      </c>
      <c r="C71" s="24" t="s">
        <v>24</v>
      </c>
      <c r="D71" s="25">
        <v>204.8</v>
      </c>
      <c r="E71" s="25">
        <v>207.08500000000001</v>
      </c>
      <c r="F71" s="25">
        <f t="shared" si="0"/>
        <v>2.2849999999999966</v>
      </c>
      <c r="G71" s="25">
        <v>211.82</v>
      </c>
      <c r="H71" s="25">
        <v>214.11</v>
      </c>
      <c r="I71" s="25">
        <f t="shared" si="1"/>
        <v>2.2900000000000205</v>
      </c>
      <c r="J71" s="24">
        <v>58</v>
      </c>
      <c r="K71" s="24">
        <v>20</v>
      </c>
      <c r="L71" s="26">
        <v>46296</v>
      </c>
      <c r="M71" s="26">
        <v>46631</v>
      </c>
      <c r="N71" s="52"/>
      <c r="O71" s="52"/>
      <c r="P71" s="52"/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6.0000000000000012E-2</v>
      </c>
      <c r="AY71" s="52">
        <v>5.0000000000000017E-2</v>
      </c>
      <c r="AZ71" s="52">
        <v>4.0000000000000015E-2</v>
      </c>
      <c r="BA71" s="52">
        <v>4.0000000000000015E-2</v>
      </c>
      <c r="BB71" s="52">
        <v>5.0000000000000017E-2</v>
      </c>
      <c r="BC71" s="52">
        <v>6.0000000000000012E-2</v>
      </c>
      <c r="BD71" s="52">
        <v>8.0000000000000029E-2</v>
      </c>
      <c r="BE71" s="52">
        <v>0.11000000000000003</v>
      </c>
      <c r="BF71" s="52">
        <v>0.13000000000000006</v>
      </c>
      <c r="BG71" s="52">
        <v>0.14000000000000007</v>
      </c>
      <c r="BH71" s="52">
        <v>0.14000000000000007</v>
      </c>
      <c r="BI71" s="52">
        <v>0.10000000000000003</v>
      </c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0</v>
      </c>
      <c r="BS71" s="52">
        <v>0</v>
      </c>
      <c r="BT71" s="52">
        <v>0</v>
      </c>
      <c r="BU71" s="52">
        <v>0</v>
      </c>
    </row>
    <row r="72" spans="1:73" outlineLevel="2" x14ac:dyDescent="0.25">
      <c r="B72" s="38" t="s">
        <v>104</v>
      </c>
      <c r="C72" s="24" t="s">
        <v>24</v>
      </c>
      <c r="D72" s="25">
        <v>204.8</v>
      </c>
      <c r="E72" s="25">
        <v>207.08500000000001</v>
      </c>
      <c r="F72" s="25">
        <f t="shared" si="0"/>
        <v>2.2849999999999966</v>
      </c>
      <c r="G72" s="25">
        <v>211.82</v>
      </c>
      <c r="H72" s="25">
        <v>214.11</v>
      </c>
      <c r="I72" s="25">
        <f t="shared" si="1"/>
        <v>2.2900000000000205</v>
      </c>
      <c r="J72" s="24">
        <v>58</v>
      </c>
      <c r="K72" s="24">
        <v>20</v>
      </c>
      <c r="L72" s="26">
        <v>46296</v>
      </c>
      <c r="M72" s="26">
        <v>46631</v>
      </c>
      <c r="N72" s="52"/>
      <c r="O72" s="52"/>
      <c r="P72" s="52"/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0</v>
      </c>
      <c r="AV72" s="52">
        <v>0</v>
      </c>
      <c r="AW72" s="52">
        <v>0</v>
      </c>
      <c r="AX72" s="52">
        <v>0.06</v>
      </c>
      <c r="AY72" s="52">
        <v>0.05</v>
      </c>
      <c r="AZ72" s="52">
        <v>0.04</v>
      </c>
      <c r="BA72" s="52">
        <v>0.04</v>
      </c>
      <c r="BB72" s="52">
        <v>0.05</v>
      </c>
      <c r="BC72" s="52">
        <v>0.06</v>
      </c>
      <c r="BD72" s="52">
        <v>0.08</v>
      </c>
      <c r="BE72" s="52">
        <v>0.11</v>
      </c>
      <c r="BF72" s="52">
        <v>0.13</v>
      </c>
      <c r="BG72" s="52">
        <v>0.14000000000000001</v>
      </c>
      <c r="BH72" s="52">
        <v>0.14000000000000001</v>
      </c>
      <c r="BI72" s="52">
        <v>0.1</v>
      </c>
      <c r="BJ72" s="52">
        <v>0</v>
      </c>
      <c r="BK72" s="52">
        <v>0</v>
      </c>
      <c r="BL72" s="52">
        <v>0</v>
      </c>
      <c r="BM72" s="52">
        <v>0</v>
      </c>
      <c r="BN72" s="52">
        <v>0</v>
      </c>
      <c r="BO72" s="52">
        <v>0</v>
      </c>
      <c r="BP72" s="52">
        <v>0</v>
      </c>
      <c r="BQ72" s="52">
        <v>0</v>
      </c>
      <c r="BR72" s="52">
        <v>0</v>
      </c>
      <c r="BS72" s="52">
        <v>0</v>
      </c>
      <c r="BT72" s="52">
        <v>0</v>
      </c>
      <c r="BU72" s="52">
        <v>0</v>
      </c>
    </row>
    <row r="73" spans="1:73" outlineLevel="2" x14ac:dyDescent="0.25">
      <c r="B73" s="38" t="s">
        <v>105</v>
      </c>
      <c r="C73" s="24" t="s">
        <v>23</v>
      </c>
      <c r="D73" s="25">
        <v>457.5</v>
      </c>
      <c r="E73" s="25">
        <v>458.6</v>
      </c>
      <c r="F73" s="25">
        <f t="shared" si="0"/>
        <v>1.1000000000000227</v>
      </c>
      <c r="G73" s="25">
        <v>456.77</v>
      </c>
      <c r="H73" s="25">
        <v>457.87</v>
      </c>
      <c r="I73" s="25">
        <f t="shared" si="1"/>
        <v>1.1000000000000227</v>
      </c>
      <c r="J73" s="24">
        <v>4</v>
      </c>
      <c r="K73" s="24">
        <v>3</v>
      </c>
      <c r="L73" s="26">
        <v>47392</v>
      </c>
      <c r="M73" s="26">
        <v>47727</v>
      </c>
      <c r="N73" s="52"/>
      <c r="O73" s="52"/>
      <c r="P73" s="52"/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  <c r="AO73" s="52">
        <v>0</v>
      </c>
      <c r="AP73" s="52">
        <v>0</v>
      </c>
      <c r="AQ73" s="52">
        <v>0</v>
      </c>
      <c r="AR73" s="52">
        <v>0</v>
      </c>
      <c r="AS73" s="52">
        <v>0</v>
      </c>
      <c r="AT73" s="52">
        <v>0</v>
      </c>
      <c r="AU73" s="52">
        <v>0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  <c r="BB73" s="52">
        <v>0</v>
      </c>
      <c r="BC73" s="52">
        <v>0</v>
      </c>
      <c r="BD73" s="52">
        <v>0</v>
      </c>
      <c r="BE73" s="52">
        <v>0</v>
      </c>
      <c r="BF73" s="52">
        <v>0</v>
      </c>
      <c r="BG73" s="52">
        <v>0</v>
      </c>
      <c r="BH73" s="52">
        <v>0</v>
      </c>
      <c r="BI73" s="52">
        <v>0</v>
      </c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</row>
    <row r="74" spans="1:73" outlineLevel="2" x14ac:dyDescent="0.25">
      <c r="B74" s="38" t="s">
        <v>106</v>
      </c>
      <c r="C74" s="24" t="s">
        <v>23</v>
      </c>
      <c r="D74" s="25">
        <v>458.8</v>
      </c>
      <c r="E74" s="25">
        <v>460</v>
      </c>
      <c r="F74" s="25">
        <f t="shared" ref="F74:F137" si="2">IF(E74="","",ABS(E74-D74))</f>
        <v>1.1999999999999886</v>
      </c>
      <c r="G74" s="25">
        <v>458.06</v>
      </c>
      <c r="H74" s="25">
        <v>459.26</v>
      </c>
      <c r="I74" s="25">
        <f t="shared" ref="I74:I137" si="3">IF(H74="","",ABS(H74-G74))</f>
        <v>1.1999999999999886</v>
      </c>
      <c r="J74" s="24">
        <v>4</v>
      </c>
      <c r="K74" s="24">
        <v>3</v>
      </c>
      <c r="L74" s="26">
        <v>47392</v>
      </c>
      <c r="M74" s="26">
        <v>47727</v>
      </c>
      <c r="N74" s="52"/>
      <c r="O74" s="52"/>
      <c r="P74" s="52"/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  <c r="BB74" s="52">
        <v>0</v>
      </c>
      <c r="BC74" s="52">
        <v>0</v>
      </c>
      <c r="BD74" s="52">
        <v>0</v>
      </c>
      <c r="BE74" s="52">
        <v>0</v>
      </c>
      <c r="BF74" s="52">
        <v>0</v>
      </c>
      <c r="BG74" s="52">
        <v>0</v>
      </c>
      <c r="BH74" s="52">
        <v>0</v>
      </c>
      <c r="BI74" s="52">
        <v>0</v>
      </c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</row>
    <row r="75" spans="1:73" outlineLevel="2" x14ac:dyDescent="0.25">
      <c r="B75" s="38" t="s">
        <v>107</v>
      </c>
      <c r="C75" s="24" t="s">
        <v>23</v>
      </c>
      <c r="D75" s="25">
        <v>461.1</v>
      </c>
      <c r="E75" s="25">
        <v>462.3</v>
      </c>
      <c r="F75" s="25">
        <f t="shared" si="2"/>
        <v>1.1999999999999886</v>
      </c>
      <c r="G75" s="25">
        <v>460.36</v>
      </c>
      <c r="H75" s="25">
        <v>461.55</v>
      </c>
      <c r="I75" s="25">
        <f t="shared" si="3"/>
        <v>1.1899999999999977</v>
      </c>
      <c r="J75" s="24">
        <v>4</v>
      </c>
      <c r="K75" s="24">
        <v>3</v>
      </c>
      <c r="L75" s="26">
        <v>47392</v>
      </c>
      <c r="M75" s="26">
        <v>47727</v>
      </c>
      <c r="N75" s="52"/>
      <c r="O75" s="52"/>
      <c r="P75" s="52"/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  <c r="BB75" s="52">
        <v>0</v>
      </c>
      <c r="BC75" s="52">
        <v>0</v>
      </c>
      <c r="BD75" s="52">
        <v>0</v>
      </c>
      <c r="BE75" s="52">
        <v>0</v>
      </c>
      <c r="BF75" s="52">
        <v>0</v>
      </c>
      <c r="BG75" s="52">
        <v>0</v>
      </c>
      <c r="BH75" s="52">
        <v>0</v>
      </c>
      <c r="BI75" s="52">
        <v>0</v>
      </c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</row>
    <row r="76" spans="1:73" outlineLevel="2" x14ac:dyDescent="0.25">
      <c r="B76" s="38" t="s">
        <v>108</v>
      </c>
      <c r="C76" s="24" t="s">
        <v>23</v>
      </c>
      <c r="D76" s="25">
        <v>461.28100000000001</v>
      </c>
      <c r="E76" s="25">
        <v>460</v>
      </c>
      <c r="F76" s="25">
        <f t="shared" si="2"/>
        <v>1.2810000000000059</v>
      </c>
      <c r="G76" s="25">
        <v>460.54</v>
      </c>
      <c r="H76" s="25">
        <v>459.26</v>
      </c>
      <c r="I76" s="25">
        <f t="shared" si="3"/>
        <v>1.2800000000000296</v>
      </c>
      <c r="J76" s="24">
        <v>4</v>
      </c>
      <c r="K76" s="24">
        <v>3</v>
      </c>
      <c r="L76" s="26">
        <v>47392</v>
      </c>
      <c r="M76" s="26">
        <v>47727</v>
      </c>
      <c r="N76" s="52"/>
      <c r="O76" s="52"/>
      <c r="P76" s="52"/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  <c r="BB76" s="52">
        <v>0</v>
      </c>
      <c r="BC76" s="52">
        <v>0</v>
      </c>
      <c r="BD76" s="52">
        <v>0</v>
      </c>
      <c r="BE76" s="52">
        <v>0</v>
      </c>
      <c r="BF76" s="52">
        <v>0</v>
      </c>
      <c r="BG76" s="52">
        <v>0</v>
      </c>
      <c r="BH76" s="52">
        <v>0</v>
      </c>
      <c r="BI76" s="52">
        <v>0</v>
      </c>
      <c r="BJ76" s="52">
        <v>0</v>
      </c>
      <c r="BK76" s="52">
        <v>0</v>
      </c>
      <c r="BL76" s="52">
        <v>0</v>
      </c>
      <c r="BM76" s="52">
        <v>0</v>
      </c>
      <c r="BN76" s="52">
        <v>0</v>
      </c>
      <c r="BO76" s="52">
        <v>0</v>
      </c>
      <c r="BP76" s="52">
        <v>0</v>
      </c>
      <c r="BQ76" s="52">
        <v>0</v>
      </c>
      <c r="BR76" s="52">
        <v>0</v>
      </c>
      <c r="BS76" s="52">
        <v>0</v>
      </c>
      <c r="BT76" s="52">
        <v>0</v>
      </c>
      <c r="BU76" s="52">
        <v>0</v>
      </c>
    </row>
    <row r="77" spans="1:73" outlineLevel="2" x14ac:dyDescent="0.25">
      <c r="B77" s="38" t="s">
        <v>109</v>
      </c>
      <c r="C77" s="24" t="s">
        <v>23</v>
      </c>
      <c r="D77" s="25">
        <v>463.4</v>
      </c>
      <c r="E77" s="25">
        <v>464.6</v>
      </c>
      <c r="F77" s="25">
        <f t="shared" si="2"/>
        <v>1.2000000000000455</v>
      </c>
      <c r="G77" s="25">
        <v>462.65</v>
      </c>
      <c r="H77" s="25">
        <v>463.85</v>
      </c>
      <c r="I77" s="25">
        <f t="shared" si="3"/>
        <v>1.2000000000000455</v>
      </c>
      <c r="J77" s="24">
        <v>4</v>
      </c>
      <c r="K77" s="24">
        <v>3</v>
      </c>
      <c r="L77" s="26">
        <v>47392</v>
      </c>
      <c r="M77" s="26">
        <v>47727</v>
      </c>
      <c r="N77" s="52"/>
      <c r="O77" s="52"/>
      <c r="P77" s="52"/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  <c r="BB77" s="52">
        <v>0</v>
      </c>
      <c r="BC77" s="52">
        <v>0</v>
      </c>
      <c r="BD77" s="52">
        <v>0</v>
      </c>
      <c r="BE77" s="52">
        <v>0</v>
      </c>
      <c r="BF77" s="52">
        <v>0</v>
      </c>
      <c r="BG77" s="52">
        <v>0</v>
      </c>
      <c r="BH77" s="52">
        <v>0</v>
      </c>
      <c r="BI77" s="52">
        <v>0</v>
      </c>
      <c r="BJ77" s="52">
        <v>0</v>
      </c>
      <c r="BK77" s="52">
        <v>0</v>
      </c>
      <c r="BL77" s="52">
        <v>0</v>
      </c>
      <c r="BM77" s="52">
        <v>0</v>
      </c>
      <c r="BN77" s="52">
        <v>0</v>
      </c>
      <c r="BO77" s="52">
        <v>0</v>
      </c>
      <c r="BP77" s="52">
        <v>0</v>
      </c>
      <c r="BQ77" s="52">
        <v>0</v>
      </c>
      <c r="BR77" s="52">
        <v>0</v>
      </c>
      <c r="BS77" s="52">
        <v>0</v>
      </c>
      <c r="BT77" s="52">
        <v>0</v>
      </c>
      <c r="BU77" s="52">
        <v>0</v>
      </c>
    </row>
    <row r="78" spans="1:73" outlineLevel="2" x14ac:dyDescent="0.25">
      <c r="B78" s="38" t="s">
        <v>110</v>
      </c>
      <c r="C78" s="24" t="s">
        <v>23</v>
      </c>
      <c r="D78" s="25">
        <v>463.5</v>
      </c>
      <c r="E78" s="25">
        <v>462.2</v>
      </c>
      <c r="F78" s="25">
        <f t="shared" si="2"/>
        <v>1.3000000000000114</v>
      </c>
      <c r="G78" s="25">
        <v>462.76</v>
      </c>
      <c r="H78" s="25">
        <v>461.45</v>
      </c>
      <c r="I78" s="25">
        <f t="shared" si="3"/>
        <v>1.3100000000000023</v>
      </c>
      <c r="J78" s="24">
        <v>4</v>
      </c>
      <c r="K78" s="24">
        <v>3</v>
      </c>
      <c r="L78" s="26">
        <v>47392</v>
      </c>
      <c r="M78" s="26">
        <v>47727</v>
      </c>
      <c r="N78" s="52"/>
      <c r="O78" s="52"/>
      <c r="P78" s="52"/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  <c r="BB78" s="52">
        <v>0</v>
      </c>
      <c r="BC78" s="52">
        <v>0</v>
      </c>
      <c r="BD78" s="52">
        <v>0</v>
      </c>
      <c r="BE78" s="52">
        <v>0</v>
      </c>
      <c r="BF78" s="52">
        <v>0</v>
      </c>
      <c r="BG78" s="52">
        <v>0</v>
      </c>
      <c r="BH78" s="52">
        <v>0</v>
      </c>
      <c r="BI78" s="52">
        <v>0</v>
      </c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</row>
    <row r="79" spans="1:73" outlineLevel="2" x14ac:dyDescent="0.25">
      <c r="B79" s="38" t="s">
        <v>111</v>
      </c>
      <c r="C79" s="24" t="s">
        <v>23</v>
      </c>
      <c r="D79" s="25">
        <v>465.8</v>
      </c>
      <c r="E79" s="25">
        <v>464.5</v>
      </c>
      <c r="F79" s="25">
        <f t="shared" si="2"/>
        <v>1.3000000000000114</v>
      </c>
      <c r="G79" s="25">
        <v>465.05</v>
      </c>
      <c r="H79" s="25">
        <v>463.75</v>
      </c>
      <c r="I79" s="25">
        <f t="shared" si="3"/>
        <v>1.3000000000000114</v>
      </c>
      <c r="J79" s="24">
        <v>4</v>
      </c>
      <c r="K79" s="24">
        <v>3</v>
      </c>
      <c r="L79" s="26">
        <v>47392</v>
      </c>
      <c r="M79" s="26">
        <v>47727</v>
      </c>
      <c r="N79" s="52"/>
      <c r="O79" s="52"/>
      <c r="P79" s="52"/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  <c r="BB79" s="52">
        <v>0</v>
      </c>
      <c r="BC79" s="52">
        <v>0</v>
      </c>
      <c r="BD79" s="52">
        <v>0</v>
      </c>
      <c r="BE79" s="52">
        <v>0</v>
      </c>
      <c r="BF79" s="52">
        <v>0</v>
      </c>
      <c r="BG79" s="52">
        <v>0</v>
      </c>
      <c r="BH79" s="52">
        <v>0</v>
      </c>
      <c r="BI79" s="52">
        <v>0</v>
      </c>
      <c r="BJ79" s="52">
        <v>0</v>
      </c>
      <c r="BK79" s="52">
        <v>0</v>
      </c>
      <c r="BL79" s="52">
        <v>0</v>
      </c>
      <c r="BM79" s="52">
        <v>0</v>
      </c>
      <c r="BN79" s="52">
        <v>0</v>
      </c>
      <c r="BO79" s="52">
        <v>0</v>
      </c>
      <c r="BP79" s="52">
        <v>0</v>
      </c>
      <c r="BQ79" s="52">
        <v>0</v>
      </c>
      <c r="BR79" s="52">
        <v>0</v>
      </c>
      <c r="BS79" s="52">
        <v>0</v>
      </c>
      <c r="BT79" s="52">
        <v>0</v>
      </c>
      <c r="BU79" s="52">
        <v>0</v>
      </c>
    </row>
    <row r="80" spans="1:73" outlineLevel="2" x14ac:dyDescent="0.25">
      <c r="B80" s="38" t="s">
        <v>112</v>
      </c>
      <c r="C80" s="24" t="s">
        <v>23</v>
      </c>
      <c r="D80" s="25">
        <v>468.1</v>
      </c>
      <c r="E80" s="25">
        <v>466.8</v>
      </c>
      <c r="F80" s="25">
        <f t="shared" si="2"/>
        <v>1.3000000000000114</v>
      </c>
      <c r="G80" s="25">
        <v>467.35</v>
      </c>
      <c r="H80" s="25">
        <v>466.05</v>
      </c>
      <c r="I80" s="25">
        <f t="shared" si="3"/>
        <v>1.3000000000000114</v>
      </c>
      <c r="J80" s="24">
        <v>4</v>
      </c>
      <c r="K80" s="24">
        <v>3</v>
      </c>
      <c r="L80" s="26">
        <v>47392</v>
      </c>
      <c r="M80" s="26">
        <v>47727</v>
      </c>
      <c r="N80" s="52"/>
      <c r="O80" s="52"/>
      <c r="P80" s="52"/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  <c r="BB80" s="52">
        <v>0</v>
      </c>
      <c r="BC80" s="52">
        <v>0</v>
      </c>
      <c r="BD80" s="52">
        <v>0</v>
      </c>
      <c r="BE80" s="52">
        <v>0</v>
      </c>
      <c r="BF80" s="52">
        <v>0</v>
      </c>
      <c r="BG80" s="52">
        <v>0</v>
      </c>
      <c r="BH80" s="52">
        <v>0</v>
      </c>
      <c r="BI80" s="52">
        <v>0</v>
      </c>
      <c r="BJ80" s="52">
        <v>0</v>
      </c>
      <c r="BK80" s="52">
        <v>0</v>
      </c>
      <c r="BL80" s="52">
        <v>0</v>
      </c>
      <c r="BM80" s="52">
        <v>0</v>
      </c>
      <c r="BN80" s="52">
        <v>0</v>
      </c>
      <c r="BO80" s="52">
        <v>0</v>
      </c>
      <c r="BP80" s="52">
        <v>0</v>
      </c>
      <c r="BQ80" s="52">
        <v>0</v>
      </c>
      <c r="BR80" s="52">
        <v>0</v>
      </c>
      <c r="BS80" s="52">
        <v>0</v>
      </c>
      <c r="BT80" s="52">
        <v>0</v>
      </c>
      <c r="BU80" s="52">
        <v>0</v>
      </c>
    </row>
    <row r="81" spans="2:73" outlineLevel="2" x14ac:dyDescent="0.25">
      <c r="B81" s="38" t="s">
        <v>113</v>
      </c>
      <c r="C81" s="24" t="s">
        <v>23</v>
      </c>
      <c r="D81" s="25">
        <v>470.4</v>
      </c>
      <c r="E81" s="25">
        <v>471.6</v>
      </c>
      <c r="F81" s="25">
        <f t="shared" si="2"/>
        <v>1.2000000000000455</v>
      </c>
      <c r="G81" s="25">
        <v>469.65</v>
      </c>
      <c r="H81" s="25">
        <v>470.84</v>
      </c>
      <c r="I81" s="25">
        <f t="shared" si="3"/>
        <v>1.1899999999999977</v>
      </c>
      <c r="J81" s="24">
        <v>5</v>
      </c>
      <c r="K81" s="24">
        <v>4</v>
      </c>
      <c r="L81" s="26">
        <v>47027</v>
      </c>
      <c r="M81" s="26">
        <v>47362</v>
      </c>
      <c r="N81" s="52"/>
      <c r="O81" s="52"/>
      <c r="P81" s="52"/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  <c r="BB81" s="52">
        <v>0</v>
      </c>
      <c r="BC81" s="52">
        <v>0</v>
      </c>
      <c r="BD81" s="52">
        <v>0</v>
      </c>
      <c r="BE81" s="52">
        <v>0</v>
      </c>
      <c r="BF81" s="52">
        <v>0</v>
      </c>
      <c r="BG81" s="52">
        <v>0</v>
      </c>
      <c r="BH81" s="52">
        <v>0</v>
      </c>
      <c r="BI81" s="52">
        <v>0</v>
      </c>
      <c r="BJ81" s="52">
        <v>0</v>
      </c>
      <c r="BK81" s="52">
        <v>0</v>
      </c>
      <c r="BL81" s="52">
        <v>0</v>
      </c>
      <c r="BM81" s="52">
        <v>0</v>
      </c>
      <c r="BN81" s="52">
        <v>0</v>
      </c>
      <c r="BO81" s="52">
        <v>0</v>
      </c>
      <c r="BP81" s="52">
        <v>0</v>
      </c>
      <c r="BQ81" s="52">
        <v>0</v>
      </c>
      <c r="BR81" s="52">
        <v>0</v>
      </c>
      <c r="BS81" s="52">
        <v>0</v>
      </c>
      <c r="BT81" s="52">
        <v>0</v>
      </c>
      <c r="BU81" s="52">
        <v>0</v>
      </c>
    </row>
    <row r="82" spans="2:73" outlineLevel="2" x14ac:dyDescent="0.25">
      <c r="B82" s="38" t="s">
        <v>114</v>
      </c>
      <c r="C82" s="24" t="s">
        <v>23</v>
      </c>
      <c r="D82" s="25">
        <v>470.4</v>
      </c>
      <c r="E82" s="25">
        <v>469.1</v>
      </c>
      <c r="F82" s="25">
        <f t="shared" si="2"/>
        <v>1.2999999999999545</v>
      </c>
      <c r="G82" s="25">
        <v>469.65</v>
      </c>
      <c r="H82" s="25">
        <v>468.36</v>
      </c>
      <c r="I82" s="25">
        <f t="shared" si="3"/>
        <v>1.2899999999999636</v>
      </c>
      <c r="J82" s="24">
        <v>4</v>
      </c>
      <c r="K82" s="24">
        <v>3</v>
      </c>
      <c r="L82" s="26">
        <v>47392</v>
      </c>
      <c r="M82" s="26">
        <v>47727</v>
      </c>
      <c r="N82" s="52"/>
      <c r="O82" s="52"/>
      <c r="P82" s="52"/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  <c r="BB82" s="52">
        <v>0</v>
      </c>
      <c r="BC82" s="52">
        <v>0</v>
      </c>
      <c r="BD82" s="52">
        <v>0</v>
      </c>
      <c r="BE82" s="52">
        <v>0</v>
      </c>
      <c r="BF82" s="52">
        <v>0</v>
      </c>
      <c r="BG82" s="52">
        <v>0</v>
      </c>
      <c r="BH82" s="52">
        <v>0</v>
      </c>
      <c r="BI82" s="52">
        <v>0</v>
      </c>
      <c r="BJ82" s="52">
        <v>0</v>
      </c>
      <c r="BK82" s="52">
        <v>0</v>
      </c>
      <c r="BL82" s="52">
        <v>0</v>
      </c>
      <c r="BM82" s="52">
        <v>0</v>
      </c>
      <c r="BN82" s="52">
        <v>0</v>
      </c>
      <c r="BO82" s="52">
        <v>0</v>
      </c>
      <c r="BP82" s="52">
        <v>0</v>
      </c>
      <c r="BQ82" s="52">
        <v>0</v>
      </c>
      <c r="BR82" s="52">
        <v>0</v>
      </c>
      <c r="BS82" s="52">
        <v>0</v>
      </c>
      <c r="BT82" s="52">
        <v>0</v>
      </c>
      <c r="BU82" s="52">
        <v>0</v>
      </c>
    </row>
    <row r="83" spans="2:73" outlineLevel="2" x14ac:dyDescent="0.25">
      <c r="B83" s="38" t="s">
        <v>115</v>
      </c>
      <c r="C83" s="24" t="s">
        <v>23</v>
      </c>
      <c r="D83" s="25">
        <v>473.4</v>
      </c>
      <c r="E83" s="25">
        <v>472.2</v>
      </c>
      <c r="F83" s="25">
        <f t="shared" si="2"/>
        <v>1.1999999999999886</v>
      </c>
      <c r="G83" s="25">
        <v>472.65</v>
      </c>
      <c r="H83" s="25">
        <v>471.44</v>
      </c>
      <c r="I83" s="25">
        <f t="shared" si="3"/>
        <v>1.2099999999999795</v>
      </c>
      <c r="J83" s="24">
        <v>5</v>
      </c>
      <c r="K83" s="24">
        <v>4</v>
      </c>
      <c r="L83" s="26">
        <v>47027</v>
      </c>
      <c r="M83" s="26">
        <v>47362</v>
      </c>
      <c r="N83" s="52"/>
      <c r="O83" s="52"/>
      <c r="P83" s="52"/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  <c r="BB83" s="52">
        <v>0</v>
      </c>
      <c r="BC83" s="52">
        <v>0</v>
      </c>
      <c r="BD83" s="52">
        <v>0</v>
      </c>
      <c r="BE83" s="52">
        <v>0</v>
      </c>
      <c r="BF83" s="52">
        <v>0</v>
      </c>
      <c r="BG83" s="52">
        <v>0</v>
      </c>
      <c r="BH83" s="52">
        <v>0</v>
      </c>
      <c r="BI83" s="52">
        <v>0</v>
      </c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</row>
    <row r="84" spans="2:73" outlineLevel="2" x14ac:dyDescent="0.25">
      <c r="B84" s="38" t="s">
        <v>116</v>
      </c>
      <c r="C84" s="24" t="s">
        <v>23</v>
      </c>
      <c r="D84" s="25">
        <v>475.7</v>
      </c>
      <c r="E84" s="25">
        <v>476.9</v>
      </c>
      <c r="F84" s="25">
        <f t="shared" si="2"/>
        <v>1.1999999999999886</v>
      </c>
      <c r="G84" s="25">
        <v>474.94</v>
      </c>
      <c r="H84" s="25">
        <v>476.14</v>
      </c>
      <c r="I84" s="25">
        <f t="shared" si="3"/>
        <v>1.1999999999999886</v>
      </c>
      <c r="J84" s="24">
        <v>5</v>
      </c>
      <c r="K84" s="24">
        <v>4</v>
      </c>
      <c r="L84" s="26">
        <v>47027</v>
      </c>
      <c r="M84" s="26">
        <v>47362</v>
      </c>
      <c r="N84" s="52"/>
      <c r="O84" s="52"/>
      <c r="P84" s="52"/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  <c r="BB84" s="52">
        <v>0</v>
      </c>
      <c r="BC84" s="52">
        <v>0</v>
      </c>
      <c r="BD84" s="52">
        <v>0</v>
      </c>
      <c r="BE84" s="52">
        <v>0</v>
      </c>
      <c r="BF84" s="52">
        <v>0</v>
      </c>
      <c r="BG84" s="52">
        <v>0</v>
      </c>
      <c r="BH84" s="52">
        <v>0</v>
      </c>
      <c r="BI84" s="52">
        <v>0</v>
      </c>
      <c r="BJ84" s="52">
        <v>0</v>
      </c>
      <c r="BK84" s="52">
        <v>0</v>
      </c>
      <c r="BL84" s="52">
        <v>0</v>
      </c>
      <c r="BM84" s="52">
        <v>0</v>
      </c>
      <c r="BN84" s="52">
        <v>0</v>
      </c>
      <c r="BO84" s="52">
        <v>0</v>
      </c>
      <c r="BP84" s="52">
        <v>0</v>
      </c>
      <c r="BQ84" s="52">
        <v>0</v>
      </c>
      <c r="BR84" s="52">
        <v>0</v>
      </c>
      <c r="BS84" s="52">
        <v>0</v>
      </c>
      <c r="BT84" s="52">
        <v>0</v>
      </c>
      <c r="BU84" s="52">
        <v>0</v>
      </c>
    </row>
    <row r="85" spans="2:73" outlineLevel="2" x14ac:dyDescent="0.25">
      <c r="B85" s="38" t="s">
        <v>117</v>
      </c>
      <c r="C85" s="24" t="s">
        <v>23</v>
      </c>
      <c r="D85" s="25">
        <v>476.815</v>
      </c>
      <c r="E85" s="25">
        <v>476.5</v>
      </c>
      <c r="F85" s="25">
        <f t="shared" si="2"/>
        <v>0.31499999999999773</v>
      </c>
      <c r="G85" s="25">
        <v>476.06</v>
      </c>
      <c r="H85" s="25">
        <v>475.74</v>
      </c>
      <c r="I85" s="25">
        <f t="shared" si="3"/>
        <v>0.31999999999999318</v>
      </c>
      <c r="J85" s="24">
        <v>5</v>
      </c>
      <c r="K85" s="24">
        <v>4</v>
      </c>
      <c r="L85" s="26">
        <v>47027</v>
      </c>
      <c r="M85" s="26">
        <v>47362</v>
      </c>
      <c r="N85" s="52"/>
      <c r="O85" s="52"/>
      <c r="P85" s="52"/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  <c r="BB85" s="52">
        <v>0</v>
      </c>
      <c r="BC85" s="52">
        <v>0</v>
      </c>
      <c r="BD85" s="52">
        <v>0</v>
      </c>
      <c r="BE85" s="52">
        <v>0</v>
      </c>
      <c r="BF85" s="52">
        <v>0</v>
      </c>
      <c r="BG85" s="52">
        <v>0</v>
      </c>
      <c r="BH85" s="52">
        <v>0</v>
      </c>
      <c r="BI85" s="52">
        <v>0</v>
      </c>
      <c r="BJ85" s="52">
        <v>0</v>
      </c>
      <c r="BK85" s="52">
        <v>0</v>
      </c>
      <c r="BL85" s="52">
        <v>0</v>
      </c>
      <c r="BM85" s="52">
        <v>0</v>
      </c>
      <c r="BN85" s="52">
        <v>0</v>
      </c>
      <c r="BO85" s="52">
        <v>0</v>
      </c>
      <c r="BP85" s="52">
        <v>0</v>
      </c>
      <c r="BQ85" s="52">
        <v>0</v>
      </c>
      <c r="BR85" s="52">
        <v>0</v>
      </c>
      <c r="BS85" s="52">
        <v>0</v>
      </c>
      <c r="BT85" s="52">
        <v>0</v>
      </c>
      <c r="BU85" s="52">
        <v>0</v>
      </c>
    </row>
    <row r="86" spans="2:73" outlineLevel="2" x14ac:dyDescent="0.25">
      <c r="B86" s="38" t="s">
        <v>118</v>
      </c>
      <c r="C86" s="24" t="s">
        <v>23</v>
      </c>
      <c r="D86" s="25">
        <v>481</v>
      </c>
      <c r="E86" s="25">
        <v>482.2</v>
      </c>
      <c r="F86" s="25">
        <f t="shared" si="2"/>
        <v>1.1999999999999886</v>
      </c>
      <c r="G86" s="25">
        <v>480.25</v>
      </c>
      <c r="H86" s="25">
        <v>481.45</v>
      </c>
      <c r="I86" s="25">
        <f t="shared" si="3"/>
        <v>1.1999999999999886</v>
      </c>
      <c r="J86" s="24">
        <v>5</v>
      </c>
      <c r="K86" s="24">
        <v>4</v>
      </c>
      <c r="L86" s="26">
        <v>47027</v>
      </c>
      <c r="M86" s="26">
        <v>47362</v>
      </c>
      <c r="N86" s="52"/>
      <c r="O86" s="52"/>
      <c r="P86" s="52"/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  <c r="BB86" s="52">
        <v>0</v>
      </c>
      <c r="BC86" s="52">
        <v>0</v>
      </c>
      <c r="BD86" s="52">
        <v>0</v>
      </c>
      <c r="BE86" s="52">
        <v>0</v>
      </c>
      <c r="BF86" s="52">
        <v>0</v>
      </c>
      <c r="BG86" s="52">
        <v>0</v>
      </c>
      <c r="BH86" s="52">
        <v>0</v>
      </c>
      <c r="BI86" s="52">
        <v>0</v>
      </c>
      <c r="BJ86" s="52">
        <v>0</v>
      </c>
      <c r="BK86" s="52">
        <v>0</v>
      </c>
      <c r="BL86" s="52">
        <v>0</v>
      </c>
      <c r="BM86" s="52">
        <v>0</v>
      </c>
      <c r="BN86" s="52">
        <v>0</v>
      </c>
      <c r="BO86" s="52">
        <v>0</v>
      </c>
      <c r="BP86" s="52">
        <v>0</v>
      </c>
      <c r="BQ86" s="52">
        <v>0</v>
      </c>
      <c r="BR86" s="52">
        <v>0</v>
      </c>
      <c r="BS86" s="52">
        <v>0</v>
      </c>
      <c r="BT86" s="52">
        <v>0</v>
      </c>
      <c r="BU86" s="52">
        <v>0</v>
      </c>
    </row>
    <row r="87" spans="2:73" outlineLevel="2" x14ac:dyDescent="0.25">
      <c r="B87" s="38" t="s">
        <v>119</v>
      </c>
      <c r="C87" s="24" t="s">
        <v>23</v>
      </c>
      <c r="D87" s="25">
        <v>482</v>
      </c>
      <c r="E87" s="25">
        <v>480.8</v>
      </c>
      <c r="F87" s="25">
        <f t="shared" si="2"/>
        <v>1.1999999999999886</v>
      </c>
      <c r="G87" s="25">
        <v>481.25</v>
      </c>
      <c r="H87" s="25">
        <v>480.05</v>
      </c>
      <c r="I87" s="25">
        <f t="shared" si="3"/>
        <v>1.1999999999999886</v>
      </c>
      <c r="J87" s="24">
        <v>5</v>
      </c>
      <c r="K87" s="24">
        <v>4</v>
      </c>
      <c r="L87" s="26">
        <v>47027</v>
      </c>
      <c r="M87" s="26">
        <v>47362</v>
      </c>
      <c r="N87" s="52"/>
      <c r="O87" s="52"/>
      <c r="P87" s="52"/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  <c r="BB87" s="52">
        <v>0</v>
      </c>
      <c r="BC87" s="52">
        <v>0</v>
      </c>
      <c r="BD87" s="52">
        <v>0</v>
      </c>
      <c r="BE87" s="52">
        <v>0</v>
      </c>
      <c r="BF87" s="52">
        <v>0</v>
      </c>
      <c r="BG87" s="52">
        <v>0</v>
      </c>
      <c r="BH87" s="52">
        <v>0</v>
      </c>
      <c r="BI87" s="52">
        <v>0</v>
      </c>
      <c r="BJ87" s="52">
        <v>0</v>
      </c>
      <c r="BK87" s="52">
        <v>0</v>
      </c>
      <c r="BL87" s="52">
        <v>0</v>
      </c>
      <c r="BM87" s="52">
        <v>0</v>
      </c>
      <c r="BN87" s="52">
        <v>0</v>
      </c>
      <c r="BO87" s="52">
        <v>0</v>
      </c>
      <c r="BP87" s="52">
        <v>0</v>
      </c>
      <c r="BQ87" s="52">
        <v>0</v>
      </c>
      <c r="BR87" s="52">
        <v>0</v>
      </c>
      <c r="BS87" s="52">
        <v>0</v>
      </c>
      <c r="BT87" s="52">
        <v>0</v>
      </c>
      <c r="BU87" s="52">
        <v>0</v>
      </c>
    </row>
    <row r="88" spans="2:73" outlineLevel="2" x14ac:dyDescent="0.25">
      <c r="B88" s="38" t="s">
        <v>120</v>
      </c>
      <c r="C88" s="24" t="s">
        <v>23</v>
      </c>
      <c r="D88" s="25">
        <v>486.29599999999999</v>
      </c>
      <c r="E88" s="25">
        <v>485.1</v>
      </c>
      <c r="F88" s="25">
        <f t="shared" si="2"/>
        <v>1.1959999999999695</v>
      </c>
      <c r="G88" s="25">
        <v>485.54</v>
      </c>
      <c r="H88" s="25">
        <v>484.35</v>
      </c>
      <c r="I88" s="25">
        <f t="shared" si="3"/>
        <v>1.1899999999999977</v>
      </c>
      <c r="J88" s="24">
        <v>5</v>
      </c>
      <c r="K88" s="24">
        <v>4</v>
      </c>
      <c r="L88" s="26">
        <v>47027</v>
      </c>
      <c r="M88" s="26">
        <v>47362</v>
      </c>
      <c r="N88" s="52"/>
      <c r="O88" s="52"/>
      <c r="P88" s="52"/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  <c r="BB88" s="52">
        <v>0</v>
      </c>
      <c r="BC88" s="52">
        <v>0</v>
      </c>
      <c r="BD88" s="52">
        <v>0</v>
      </c>
      <c r="BE88" s="52">
        <v>0</v>
      </c>
      <c r="BF88" s="52">
        <v>0</v>
      </c>
      <c r="BG88" s="52">
        <v>0</v>
      </c>
      <c r="BH88" s="52">
        <v>0</v>
      </c>
      <c r="BI88" s="52">
        <v>0</v>
      </c>
      <c r="BJ88" s="52">
        <v>0</v>
      </c>
      <c r="BK88" s="52">
        <v>0</v>
      </c>
      <c r="BL88" s="52">
        <v>0</v>
      </c>
      <c r="BM88" s="52">
        <v>0</v>
      </c>
      <c r="BN88" s="52">
        <v>0</v>
      </c>
      <c r="BO88" s="52">
        <v>0</v>
      </c>
      <c r="BP88" s="52">
        <v>0</v>
      </c>
      <c r="BQ88" s="52">
        <v>0</v>
      </c>
      <c r="BR88" s="52">
        <v>0</v>
      </c>
      <c r="BS88" s="52">
        <v>0</v>
      </c>
      <c r="BT88" s="52">
        <v>0</v>
      </c>
      <c r="BU88" s="52">
        <v>0</v>
      </c>
    </row>
    <row r="89" spans="2:73" outlineLevel="2" x14ac:dyDescent="0.25">
      <c r="B89" s="38" t="s">
        <v>121</v>
      </c>
      <c r="C89" s="24" t="s">
        <v>23</v>
      </c>
      <c r="D89" s="25">
        <v>562.30499999999995</v>
      </c>
      <c r="E89" s="25">
        <v>563.5</v>
      </c>
      <c r="F89" s="25">
        <f t="shared" si="2"/>
        <v>1.19500000000005</v>
      </c>
      <c r="G89" s="25">
        <v>561.41</v>
      </c>
      <c r="H89" s="25">
        <v>562.6</v>
      </c>
      <c r="I89" s="25">
        <f t="shared" si="3"/>
        <v>1.1900000000000546</v>
      </c>
      <c r="J89" s="24">
        <v>12</v>
      </c>
      <c r="K89" s="24">
        <v>8</v>
      </c>
      <c r="L89" s="26">
        <v>46661</v>
      </c>
      <c r="M89" s="26">
        <v>46997</v>
      </c>
      <c r="N89" s="52"/>
      <c r="O89" s="52"/>
      <c r="P89" s="52"/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  <c r="BB89" s="52">
        <v>0</v>
      </c>
      <c r="BC89" s="52">
        <v>0</v>
      </c>
      <c r="BD89" s="52">
        <v>0</v>
      </c>
      <c r="BE89" s="52">
        <v>0</v>
      </c>
      <c r="BF89" s="52">
        <v>0</v>
      </c>
      <c r="BG89" s="52">
        <v>0</v>
      </c>
      <c r="BH89" s="52">
        <v>0</v>
      </c>
      <c r="BI89" s="52">
        <v>0</v>
      </c>
      <c r="BJ89" s="52">
        <v>5.9999999999999991E-2</v>
      </c>
      <c r="BK89" s="52">
        <v>0.05</v>
      </c>
      <c r="BL89" s="52">
        <v>3.9999999999999994E-2</v>
      </c>
      <c r="BM89" s="52">
        <v>3.9999999999999994E-2</v>
      </c>
      <c r="BN89" s="52">
        <v>0.05</v>
      </c>
      <c r="BO89" s="52">
        <v>5.9999999999999991E-2</v>
      </c>
      <c r="BP89" s="52">
        <v>7.9999999999999988E-2</v>
      </c>
      <c r="BQ89" s="52">
        <v>0.11000000000000001</v>
      </c>
      <c r="BR89" s="52">
        <v>0.13</v>
      </c>
      <c r="BS89" s="52">
        <v>0.14000000000000001</v>
      </c>
      <c r="BT89" s="52">
        <v>0.14000000000000001</v>
      </c>
      <c r="BU89" s="52">
        <v>0.1</v>
      </c>
    </row>
    <row r="90" spans="2:73" outlineLevel="2" x14ac:dyDescent="0.25">
      <c r="B90" s="38" t="s">
        <v>122</v>
      </c>
      <c r="C90" s="24" t="s">
        <v>23</v>
      </c>
      <c r="D90" s="25">
        <v>567.4</v>
      </c>
      <c r="E90" s="25">
        <v>563.5</v>
      </c>
      <c r="F90" s="25">
        <f t="shared" si="2"/>
        <v>3.8999999999999773</v>
      </c>
      <c r="G90" s="25">
        <v>566.5</v>
      </c>
      <c r="H90" s="25">
        <v>562.6</v>
      </c>
      <c r="I90" s="25">
        <f t="shared" si="3"/>
        <v>3.8999999999999773</v>
      </c>
      <c r="J90" s="24">
        <v>12</v>
      </c>
      <c r="K90" s="24">
        <v>8</v>
      </c>
      <c r="L90" s="26">
        <v>46661</v>
      </c>
      <c r="M90" s="26">
        <v>46997</v>
      </c>
      <c r="N90" s="52"/>
      <c r="O90" s="52"/>
      <c r="P90" s="52"/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  <c r="BB90" s="52">
        <v>0</v>
      </c>
      <c r="BC90" s="52">
        <v>0</v>
      </c>
      <c r="BD90" s="52">
        <v>0</v>
      </c>
      <c r="BE90" s="52">
        <v>0</v>
      </c>
      <c r="BF90" s="52">
        <v>0</v>
      </c>
      <c r="BG90" s="52">
        <v>0</v>
      </c>
      <c r="BH90" s="52">
        <v>0</v>
      </c>
      <c r="BI90" s="52">
        <v>0</v>
      </c>
      <c r="BJ90" s="52">
        <v>6.0000000000000012E-2</v>
      </c>
      <c r="BK90" s="52">
        <v>5.000000000000001E-2</v>
      </c>
      <c r="BL90" s="52">
        <v>4.0000000000000008E-2</v>
      </c>
      <c r="BM90" s="52">
        <v>4.0000000000000008E-2</v>
      </c>
      <c r="BN90" s="52">
        <v>5.000000000000001E-2</v>
      </c>
      <c r="BO90" s="52">
        <v>6.0000000000000012E-2</v>
      </c>
      <c r="BP90" s="52">
        <v>8.0000000000000016E-2</v>
      </c>
      <c r="BQ90" s="52">
        <v>0.11000000000000003</v>
      </c>
      <c r="BR90" s="52">
        <v>0.13000000000000003</v>
      </c>
      <c r="BS90" s="52">
        <v>0.14000000000000004</v>
      </c>
      <c r="BT90" s="52">
        <v>0.14000000000000004</v>
      </c>
      <c r="BU90" s="52">
        <v>0.10000000000000002</v>
      </c>
    </row>
    <row r="91" spans="2:73" outlineLevel="2" x14ac:dyDescent="0.25">
      <c r="B91" s="38" t="s">
        <v>123</v>
      </c>
      <c r="C91" s="24" t="s">
        <v>23</v>
      </c>
      <c r="D91" s="25">
        <v>567.5</v>
      </c>
      <c r="E91" s="25">
        <v>568.70500000000004</v>
      </c>
      <c r="F91" s="25">
        <f t="shared" si="2"/>
        <v>1.2050000000000409</v>
      </c>
      <c r="G91" s="25">
        <v>566.6</v>
      </c>
      <c r="H91" s="25">
        <v>567.80999999999995</v>
      </c>
      <c r="I91" s="25">
        <f t="shared" si="3"/>
        <v>1.2099999999999227</v>
      </c>
      <c r="J91" s="24">
        <v>12</v>
      </c>
      <c r="K91" s="24">
        <v>8</v>
      </c>
      <c r="L91" s="26">
        <v>46661</v>
      </c>
      <c r="M91" s="26">
        <v>46997</v>
      </c>
      <c r="N91" s="52"/>
      <c r="O91" s="52"/>
      <c r="P91" s="52"/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  <c r="BB91" s="52">
        <v>0</v>
      </c>
      <c r="BC91" s="52">
        <v>0</v>
      </c>
      <c r="BD91" s="52">
        <v>0</v>
      </c>
      <c r="BE91" s="52">
        <v>0</v>
      </c>
      <c r="BF91" s="52">
        <v>0</v>
      </c>
      <c r="BG91" s="52">
        <v>0</v>
      </c>
      <c r="BH91" s="52">
        <v>0</v>
      </c>
      <c r="BI91" s="52">
        <v>0</v>
      </c>
      <c r="BJ91" s="52">
        <v>5.9999999999999984E-2</v>
      </c>
      <c r="BK91" s="52">
        <v>4.9999999999999989E-2</v>
      </c>
      <c r="BL91" s="52">
        <v>0.04</v>
      </c>
      <c r="BM91" s="52">
        <v>0.04</v>
      </c>
      <c r="BN91" s="52">
        <v>4.9999999999999989E-2</v>
      </c>
      <c r="BO91" s="52">
        <v>5.9999999999999984E-2</v>
      </c>
      <c r="BP91" s="52">
        <v>0.08</v>
      </c>
      <c r="BQ91" s="52">
        <v>0.10999999999999997</v>
      </c>
      <c r="BR91" s="52">
        <v>0.12999999999999998</v>
      </c>
      <c r="BS91" s="52">
        <v>0.14000000000000001</v>
      </c>
      <c r="BT91" s="52">
        <v>0.14000000000000001</v>
      </c>
      <c r="BU91" s="52">
        <v>9.9999999999999978E-2</v>
      </c>
    </row>
    <row r="92" spans="2:73" outlineLevel="2" x14ac:dyDescent="0.25">
      <c r="B92" s="38" t="s">
        <v>124</v>
      </c>
      <c r="C92" s="24" t="s">
        <v>23</v>
      </c>
      <c r="D92" s="25">
        <v>569.79999999999995</v>
      </c>
      <c r="E92" s="25">
        <v>568.6</v>
      </c>
      <c r="F92" s="25">
        <f t="shared" si="2"/>
        <v>1.1999999999999318</v>
      </c>
      <c r="G92" s="25">
        <v>568.9</v>
      </c>
      <c r="H92" s="25">
        <v>567.70000000000005</v>
      </c>
      <c r="I92" s="25">
        <f t="shared" si="3"/>
        <v>1.1999999999999318</v>
      </c>
      <c r="J92" s="24">
        <v>12</v>
      </c>
      <c r="K92" s="24">
        <v>8</v>
      </c>
      <c r="L92" s="26">
        <v>46661</v>
      </c>
      <c r="M92" s="26">
        <v>46997</v>
      </c>
      <c r="N92" s="52"/>
      <c r="O92" s="52"/>
      <c r="P92" s="52"/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  <c r="BB92" s="52">
        <v>0</v>
      </c>
      <c r="BC92" s="52">
        <v>0</v>
      </c>
      <c r="BD92" s="52">
        <v>0</v>
      </c>
      <c r="BE92" s="52">
        <v>0</v>
      </c>
      <c r="BF92" s="52">
        <v>0</v>
      </c>
      <c r="BG92" s="52">
        <v>0</v>
      </c>
      <c r="BH92" s="52">
        <v>0</v>
      </c>
      <c r="BI92" s="52">
        <v>0</v>
      </c>
      <c r="BJ92" s="52">
        <v>6.0000000000000005E-2</v>
      </c>
      <c r="BK92" s="52">
        <v>4.9999999999999996E-2</v>
      </c>
      <c r="BL92" s="52">
        <v>0.04</v>
      </c>
      <c r="BM92" s="52">
        <v>0.04</v>
      </c>
      <c r="BN92" s="52">
        <v>4.9999999999999996E-2</v>
      </c>
      <c r="BO92" s="52">
        <v>6.0000000000000005E-2</v>
      </c>
      <c r="BP92" s="52">
        <v>0.08</v>
      </c>
      <c r="BQ92" s="52">
        <v>0.11</v>
      </c>
      <c r="BR92" s="52">
        <v>0.13</v>
      </c>
      <c r="BS92" s="52">
        <v>0.14000000000000001</v>
      </c>
      <c r="BT92" s="52">
        <v>0.14000000000000001</v>
      </c>
      <c r="BU92" s="52">
        <v>9.9999999999999992E-2</v>
      </c>
    </row>
    <row r="93" spans="2:73" outlineLevel="2" x14ac:dyDescent="0.25">
      <c r="B93" s="38" t="s">
        <v>125</v>
      </c>
      <c r="C93" s="24" t="s">
        <v>23</v>
      </c>
      <c r="D93" s="25">
        <v>569.9</v>
      </c>
      <c r="E93" s="25">
        <v>571.1</v>
      </c>
      <c r="F93" s="25">
        <f t="shared" si="2"/>
        <v>1.2000000000000455</v>
      </c>
      <c r="G93" s="25">
        <v>569</v>
      </c>
      <c r="H93" s="25">
        <v>570.19000000000005</v>
      </c>
      <c r="I93" s="25">
        <f t="shared" si="3"/>
        <v>1.1900000000000546</v>
      </c>
      <c r="J93" s="24">
        <v>12</v>
      </c>
      <c r="K93" s="24">
        <v>8</v>
      </c>
      <c r="L93" s="26">
        <v>46661</v>
      </c>
      <c r="M93" s="26">
        <v>46997</v>
      </c>
      <c r="N93" s="52"/>
      <c r="O93" s="52"/>
      <c r="P93" s="52"/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  <c r="BB93" s="52">
        <v>0</v>
      </c>
      <c r="BC93" s="52">
        <v>0</v>
      </c>
      <c r="BD93" s="52">
        <v>0</v>
      </c>
      <c r="BE93" s="52">
        <v>0</v>
      </c>
      <c r="BF93" s="52">
        <v>0</v>
      </c>
      <c r="BG93" s="52">
        <v>0</v>
      </c>
      <c r="BH93" s="52">
        <v>0</v>
      </c>
      <c r="BI93" s="52">
        <v>0</v>
      </c>
      <c r="BJ93" s="52">
        <v>0.06</v>
      </c>
      <c r="BK93" s="52">
        <v>5.000000000000001E-2</v>
      </c>
      <c r="BL93" s="52">
        <v>4.0000000000000008E-2</v>
      </c>
      <c r="BM93" s="52">
        <v>4.0000000000000008E-2</v>
      </c>
      <c r="BN93" s="52">
        <v>5.000000000000001E-2</v>
      </c>
      <c r="BO93" s="52">
        <v>0.06</v>
      </c>
      <c r="BP93" s="52">
        <v>8.0000000000000016E-2</v>
      </c>
      <c r="BQ93" s="52">
        <v>0.11</v>
      </c>
      <c r="BR93" s="52">
        <v>0.13000000000000003</v>
      </c>
      <c r="BS93" s="52">
        <v>0.14000000000000004</v>
      </c>
      <c r="BT93" s="52">
        <v>0.14000000000000004</v>
      </c>
      <c r="BU93" s="52">
        <v>0.10000000000000002</v>
      </c>
    </row>
    <row r="94" spans="2:73" outlineLevel="2" x14ac:dyDescent="0.25">
      <c r="B94" s="38" t="s">
        <v>126</v>
      </c>
      <c r="C94" s="24" t="s">
        <v>23</v>
      </c>
      <c r="D94" s="25">
        <v>572.20000000000005</v>
      </c>
      <c r="E94" s="25">
        <v>571</v>
      </c>
      <c r="F94" s="25">
        <f t="shared" si="2"/>
        <v>1.2000000000000455</v>
      </c>
      <c r="G94" s="25">
        <v>571.29999999999995</v>
      </c>
      <c r="H94" s="25">
        <v>570.09</v>
      </c>
      <c r="I94" s="25">
        <f t="shared" si="3"/>
        <v>1.2099999999999227</v>
      </c>
      <c r="J94" s="24">
        <v>12</v>
      </c>
      <c r="K94" s="24">
        <v>8</v>
      </c>
      <c r="L94" s="26">
        <v>46661</v>
      </c>
      <c r="M94" s="26">
        <v>46997</v>
      </c>
      <c r="N94" s="52"/>
      <c r="O94" s="52"/>
      <c r="P94" s="52"/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  <c r="BB94" s="52">
        <v>0</v>
      </c>
      <c r="BC94" s="52">
        <v>0</v>
      </c>
      <c r="BD94" s="52">
        <v>0</v>
      </c>
      <c r="BE94" s="52">
        <v>0</v>
      </c>
      <c r="BF94" s="52">
        <v>0</v>
      </c>
      <c r="BG94" s="52">
        <v>0</v>
      </c>
      <c r="BH94" s="52">
        <v>0</v>
      </c>
      <c r="BI94" s="52">
        <v>0</v>
      </c>
      <c r="BJ94" s="52">
        <v>0.06</v>
      </c>
      <c r="BK94" s="52">
        <v>4.9999999999999996E-2</v>
      </c>
      <c r="BL94" s="52">
        <v>0.04</v>
      </c>
      <c r="BM94" s="52">
        <v>0.04</v>
      </c>
      <c r="BN94" s="52">
        <v>4.9999999999999996E-2</v>
      </c>
      <c r="BO94" s="52">
        <v>0.06</v>
      </c>
      <c r="BP94" s="52">
        <v>0.08</v>
      </c>
      <c r="BQ94" s="52">
        <v>0.11</v>
      </c>
      <c r="BR94" s="52">
        <v>0.13</v>
      </c>
      <c r="BS94" s="52">
        <v>0.14000000000000001</v>
      </c>
      <c r="BT94" s="52">
        <v>0.14000000000000001</v>
      </c>
      <c r="BU94" s="52">
        <v>9.9999999999999992E-2</v>
      </c>
    </row>
    <row r="95" spans="2:73" outlineLevel="2" x14ac:dyDescent="0.25">
      <c r="B95" s="38" t="s">
        <v>127</v>
      </c>
      <c r="C95" s="24" t="s">
        <v>23</v>
      </c>
      <c r="D95" s="25">
        <v>572.29999999999995</v>
      </c>
      <c r="E95" s="25">
        <v>573.5</v>
      </c>
      <c r="F95" s="25">
        <f t="shared" si="2"/>
        <v>1.2000000000000455</v>
      </c>
      <c r="G95" s="25">
        <v>571.4</v>
      </c>
      <c r="H95" s="25">
        <v>572.6</v>
      </c>
      <c r="I95" s="25">
        <f t="shared" si="3"/>
        <v>1.2000000000000455</v>
      </c>
      <c r="J95" s="24">
        <v>12</v>
      </c>
      <c r="K95" s="24">
        <v>8</v>
      </c>
      <c r="L95" s="26">
        <v>46661</v>
      </c>
      <c r="M95" s="26">
        <v>46997</v>
      </c>
      <c r="N95" s="52"/>
      <c r="O95" s="52"/>
      <c r="P95" s="52"/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  <c r="BB95" s="52">
        <v>0</v>
      </c>
      <c r="BC95" s="52">
        <v>0</v>
      </c>
      <c r="BD95" s="52">
        <v>0</v>
      </c>
      <c r="BE95" s="52">
        <v>0</v>
      </c>
      <c r="BF95" s="52">
        <v>0</v>
      </c>
      <c r="BG95" s="52">
        <v>0</v>
      </c>
      <c r="BH95" s="52">
        <v>0</v>
      </c>
      <c r="BI95" s="52">
        <v>0</v>
      </c>
      <c r="BJ95" s="52">
        <v>6.0000000000000005E-2</v>
      </c>
      <c r="BK95" s="52">
        <v>5.000000000000001E-2</v>
      </c>
      <c r="BL95" s="52">
        <v>0.04</v>
      </c>
      <c r="BM95" s="52">
        <v>0.04</v>
      </c>
      <c r="BN95" s="52">
        <v>5.000000000000001E-2</v>
      </c>
      <c r="BO95" s="52">
        <v>6.0000000000000005E-2</v>
      </c>
      <c r="BP95" s="52">
        <v>0.08</v>
      </c>
      <c r="BQ95" s="52">
        <v>0.11000000000000001</v>
      </c>
      <c r="BR95" s="52">
        <v>0.13</v>
      </c>
      <c r="BS95" s="52">
        <v>0.14000000000000001</v>
      </c>
      <c r="BT95" s="52">
        <v>0.14000000000000001</v>
      </c>
      <c r="BU95" s="52">
        <v>0.10000000000000002</v>
      </c>
    </row>
    <row r="96" spans="2:73" outlineLevel="2" x14ac:dyDescent="0.25">
      <c r="B96" s="38" t="s">
        <v>128</v>
      </c>
      <c r="C96" s="24" t="s">
        <v>23</v>
      </c>
      <c r="D96" s="25">
        <v>574.6</v>
      </c>
      <c r="E96" s="25">
        <v>573.4</v>
      </c>
      <c r="F96" s="25">
        <f t="shared" si="2"/>
        <v>1.2000000000000455</v>
      </c>
      <c r="G96" s="25">
        <v>573.70000000000005</v>
      </c>
      <c r="H96" s="25">
        <v>572.5</v>
      </c>
      <c r="I96" s="25">
        <f t="shared" si="3"/>
        <v>1.2000000000000455</v>
      </c>
      <c r="J96" s="24">
        <v>12</v>
      </c>
      <c r="K96" s="24">
        <v>8</v>
      </c>
      <c r="L96" s="26">
        <v>46661</v>
      </c>
      <c r="M96" s="26">
        <v>46997</v>
      </c>
      <c r="N96" s="52"/>
      <c r="O96" s="52"/>
      <c r="P96" s="52"/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  <c r="BB96" s="52">
        <v>0</v>
      </c>
      <c r="BC96" s="52">
        <v>0</v>
      </c>
      <c r="BD96" s="52">
        <v>0</v>
      </c>
      <c r="BE96" s="52">
        <v>0</v>
      </c>
      <c r="BF96" s="52">
        <v>0</v>
      </c>
      <c r="BG96" s="52">
        <v>0</v>
      </c>
      <c r="BH96" s="52">
        <v>0</v>
      </c>
      <c r="BI96" s="52">
        <v>0</v>
      </c>
      <c r="BJ96" s="52">
        <v>6.0000000000000005E-2</v>
      </c>
      <c r="BK96" s="52">
        <v>0.05</v>
      </c>
      <c r="BL96" s="52">
        <v>0.04</v>
      </c>
      <c r="BM96" s="52">
        <v>0.04</v>
      </c>
      <c r="BN96" s="52">
        <v>0.05</v>
      </c>
      <c r="BO96" s="52">
        <v>6.0000000000000005E-2</v>
      </c>
      <c r="BP96" s="52">
        <v>0.08</v>
      </c>
      <c r="BQ96" s="52">
        <v>0.11</v>
      </c>
      <c r="BR96" s="52">
        <v>0.13</v>
      </c>
      <c r="BS96" s="52">
        <v>0.14000000000000001</v>
      </c>
      <c r="BT96" s="52">
        <v>0.14000000000000001</v>
      </c>
      <c r="BU96" s="52">
        <v>0.1</v>
      </c>
    </row>
    <row r="97" spans="2:73" outlineLevel="2" x14ac:dyDescent="0.25">
      <c r="B97" s="38" t="s">
        <v>129</v>
      </c>
      <c r="C97" s="24" t="s">
        <v>23</v>
      </c>
      <c r="D97" s="25">
        <v>574.70000000000005</v>
      </c>
      <c r="E97" s="25">
        <v>575.9</v>
      </c>
      <c r="F97" s="25">
        <f t="shared" si="2"/>
        <v>1.1999999999999318</v>
      </c>
      <c r="G97" s="25">
        <v>573.79999999999995</v>
      </c>
      <c r="H97" s="25">
        <v>575.01</v>
      </c>
      <c r="I97" s="25">
        <f t="shared" si="3"/>
        <v>1.2100000000000364</v>
      </c>
      <c r="J97" s="24">
        <v>12</v>
      </c>
      <c r="K97" s="24">
        <v>8</v>
      </c>
      <c r="L97" s="26">
        <v>46661</v>
      </c>
      <c r="M97" s="26">
        <v>46997</v>
      </c>
      <c r="N97" s="52"/>
      <c r="O97" s="52"/>
      <c r="P97" s="52"/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  <c r="BB97" s="52">
        <v>0</v>
      </c>
      <c r="BC97" s="52">
        <v>0</v>
      </c>
      <c r="BD97" s="52">
        <v>0</v>
      </c>
      <c r="BE97" s="52">
        <v>0</v>
      </c>
      <c r="BF97" s="52">
        <v>0</v>
      </c>
      <c r="BG97" s="52">
        <v>0</v>
      </c>
      <c r="BH97" s="52">
        <v>0</v>
      </c>
      <c r="BI97" s="52">
        <v>0</v>
      </c>
      <c r="BJ97" s="52">
        <v>6.0000000000000012E-2</v>
      </c>
      <c r="BK97" s="52">
        <v>5.000000000000001E-2</v>
      </c>
      <c r="BL97" s="52">
        <v>4.0000000000000008E-2</v>
      </c>
      <c r="BM97" s="52">
        <v>4.0000000000000008E-2</v>
      </c>
      <c r="BN97" s="52">
        <v>5.000000000000001E-2</v>
      </c>
      <c r="BO97" s="52">
        <v>6.0000000000000012E-2</v>
      </c>
      <c r="BP97" s="52">
        <v>8.0000000000000016E-2</v>
      </c>
      <c r="BQ97" s="52">
        <v>0.11000000000000001</v>
      </c>
      <c r="BR97" s="52">
        <v>0.13</v>
      </c>
      <c r="BS97" s="52">
        <v>0.14000000000000004</v>
      </c>
      <c r="BT97" s="52">
        <v>0.14000000000000004</v>
      </c>
      <c r="BU97" s="52">
        <v>0.10000000000000002</v>
      </c>
    </row>
    <row r="98" spans="2:73" outlineLevel="2" x14ac:dyDescent="0.25">
      <c r="B98" s="38" t="s">
        <v>130</v>
      </c>
      <c r="C98" s="24" t="s">
        <v>23</v>
      </c>
      <c r="D98" s="25">
        <v>577</v>
      </c>
      <c r="E98" s="25">
        <v>575.79999999999995</v>
      </c>
      <c r="F98" s="25">
        <f t="shared" si="2"/>
        <v>1.2000000000000455</v>
      </c>
      <c r="G98" s="25">
        <v>576.32000000000005</v>
      </c>
      <c r="H98" s="25">
        <v>574.91</v>
      </c>
      <c r="I98" s="25">
        <f t="shared" si="3"/>
        <v>1.4100000000000819</v>
      </c>
      <c r="J98" s="24">
        <v>12</v>
      </c>
      <c r="K98" s="24">
        <v>8</v>
      </c>
      <c r="L98" s="26">
        <v>46661</v>
      </c>
      <c r="M98" s="26">
        <v>46997</v>
      </c>
      <c r="N98" s="52"/>
      <c r="O98" s="52"/>
      <c r="P98" s="52"/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  <c r="BB98" s="52">
        <v>0</v>
      </c>
      <c r="BC98" s="52">
        <v>0</v>
      </c>
      <c r="BD98" s="52">
        <v>0</v>
      </c>
      <c r="BE98" s="52">
        <v>0</v>
      </c>
      <c r="BF98" s="52">
        <v>0</v>
      </c>
      <c r="BG98" s="52">
        <v>0</v>
      </c>
      <c r="BH98" s="52">
        <v>0</v>
      </c>
      <c r="BI98" s="52">
        <v>0</v>
      </c>
      <c r="BJ98" s="52">
        <v>0.06</v>
      </c>
      <c r="BK98" s="52">
        <v>0.05</v>
      </c>
      <c r="BL98" s="52">
        <v>0.04</v>
      </c>
      <c r="BM98" s="52">
        <v>0.04</v>
      </c>
      <c r="BN98" s="52">
        <v>0.05</v>
      </c>
      <c r="BO98" s="52">
        <v>0.06</v>
      </c>
      <c r="BP98" s="52">
        <v>0.08</v>
      </c>
      <c r="BQ98" s="52">
        <v>0.11</v>
      </c>
      <c r="BR98" s="52">
        <v>0.13</v>
      </c>
      <c r="BS98" s="52">
        <v>0.14000000000000001</v>
      </c>
      <c r="BT98" s="52">
        <v>0.14000000000000001</v>
      </c>
      <c r="BU98" s="52">
        <v>0.1</v>
      </c>
    </row>
    <row r="99" spans="2:73" outlineLevel="2" x14ac:dyDescent="0.25">
      <c r="B99" s="38" t="s">
        <v>131</v>
      </c>
      <c r="C99" s="24" t="s">
        <v>23</v>
      </c>
      <c r="D99" s="25">
        <v>577.11</v>
      </c>
      <c r="E99" s="25">
        <v>578.30499999999995</v>
      </c>
      <c r="F99" s="25">
        <f t="shared" si="2"/>
        <v>1.1949999999999363</v>
      </c>
      <c r="G99" s="25">
        <v>576.42999999999995</v>
      </c>
      <c r="H99" s="25">
        <v>577.41999999999996</v>
      </c>
      <c r="I99" s="25">
        <f t="shared" si="3"/>
        <v>0.99000000000000909</v>
      </c>
      <c r="J99" s="24">
        <v>12</v>
      </c>
      <c r="K99" s="24">
        <v>8</v>
      </c>
      <c r="L99" s="26">
        <v>46661</v>
      </c>
      <c r="M99" s="26">
        <v>46997</v>
      </c>
      <c r="N99" s="52"/>
      <c r="O99" s="52"/>
      <c r="P99" s="52"/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2">
        <v>0</v>
      </c>
      <c r="AT99" s="52">
        <v>0</v>
      </c>
      <c r="AU99" s="52">
        <v>0</v>
      </c>
      <c r="AV99" s="52">
        <v>0</v>
      </c>
      <c r="AW99" s="52">
        <v>0</v>
      </c>
      <c r="AX99" s="52">
        <v>0</v>
      </c>
      <c r="AY99" s="52">
        <v>0</v>
      </c>
      <c r="AZ99" s="52">
        <v>0</v>
      </c>
      <c r="BA99" s="52">
        <v>0</v>
      </c>
      <c r="BB99" s="52">
        <v>0</v>
      </c>
      <c r="BC99" s="52">
        <v>0</v>
      </c>
      <c r="BD99" s="52">
        <v>0</v>
      </c>
      <c r="BE99" s="52">
        <v>0</v>
      </c>
      <c r="BF99" s="52">
        <v>0</v>
      </c>
      <c r="BG99" s="52">
        <v>0</v>
      </c>
      <c r="BH99" s="52">
        <v>0</v>
      </c>
      <c r="BI99" s="52">
        <v>0</v>
      </c>
      <c r="BJ99" s="52">
        <v>5.9999999999999991E-2</v>
      </c>
      <c r="BK99" s="52">
        <v>4.9999999999999996E-2</v>
      </c>
      <c r="BL99" s="52">
        <v>0.04</v>
      </c>
      <c r="BM99" s="52">
        <v>0.04</v>
      </c>
      <c r="BN99" s="52">
        <v>4.9999999999999996E-2</v>
      </c>
      <c r="BO99" s="52">
        <v>5.9999999999999991E-2</v>
      </c>
      <c r="BP99" s="52">
        <v>0.08</v>
      </c>
      <c r="BQ99" s="52">
        <v>0.11</v>
      </c>
      <c r="BR99" s="52">
        <v>0.12999999999999998</v>
      </c>
      <c r="BS99" s="52">
        <v>0.13999999999999999</v>
      </c>
      <c r="BT99" s="52">
        <v>0.13999999999999999</v>
      </c>
      <c r="BU99" s="52">
        <v>9.9999999999999992E-2</v>
      </c>
    </row>
    <row r="100" spans="2:73" outlineLevel="2" x14ac:dyDescent="0.25">
      <c r="B100" s="38" t="s">
        <v>132</v>
      </c>
      <c r="C100" s="24" t="s">
        <v>23</v>
      </c>
      <c r="D100" s="25">
        <v>579.4</v>
      </c>
      <c r="E100" s="25">
        <v>578.20500000000004</v>
      </c>
      <c r="F100" s="25">
        <f t="shared" si="2"/>
        <v>1.1949999999999363</v>
      </c>
      <c r="G100" s="25">
        <v>578.51</v>
      </c>
      <c r="H100" s="25">
        <v>577.32000000000005</v>
      </c>
      <c r="I100" s="25">
        <f t="shared" si="3"/>
        <v>1.1899999999999409</v>
      </c>
      <c r="J100" s="24">
        <v>12</v>
      </c>
      <c r="K100" s="24">
        <v>8</v>
      </c>
      <c r="L100" s="26">
        <v>46661</v>
      </c>
      <c r="M100" s="26">
        <v>46997</v>
      </c>
      <c r="N100" s="52"/>
      <c r="O100" s="52"/>
      <c r="P100" s="52"/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2">
        <v>0</v>
      </c>
      <c r="AT100" s="52">
        <v>0</v>
      </c>
      <c r="AU100" s="52">
        <v>0</v>
      </c>
      <c r="AV100" s="52">
        <v>0</v>
      </c>
      <c r="AW100" s="52">
        <v>0</v>
      </c>
      <c r="AX100" s="52">
        <v>0</v>
      </c>
      <c r="AY100" s="52">
        <v>0</v>
      </c>
      <c r="AZ100" s="52">
        <v>0</v>
      </c>
      <c r="BA100" s="52">
        <v>0</v>
      </c>
      <c r="BB100" s="52">
        <v>0</v>
      </c>
      <c r="BC100" s="52">
        <v>0</v>
      </c>
      <c r="BD100" s="52">
        <v>0</v>
      </c>
      <c r="BE100" s="52">
        <v>0</v>
      </c>
      <c r="BF100" s="52">
        <v>0</v>
      </c>
      <c r="BG100" s="52">
        <v>0</v>
      </c>
      <c r="BH100" s="52">
        <v>0</v>
      </c>
      <c r="BI100" s="52">
        <v>0</v>
      </c>
      <c r="BJ100" s="52">
        <v>0.06</v>
      </c>
      <c r="BK100" s="52">
        <v>0.05</v>
      </c>
      <c r="BL100" s="52">
        <v>0.04</v>
      </c>
      <c r="BM100" s="52">
        <v>0.04</v>
      </c>
      <c r="BN100" s="52">
        <v>0.05</v>
      </c>
      <c r="BO100" s="52">
        <v>0.06</v>
      </c>
      <c r="BP100" s="52">
        <v>0.08</v>
      </c>
      <c r="BQ100" s="52">
        <v>0.11</v>
      </c>
      <c r="BR100" s="52">
        <v>0.13</v>
      </c>
      <c r="BS100" s="52">
        <v>0.14000000000000001</v>
      </c>
      <c r="BT100" s="52">
        <v>0.14000000000000001</v>
      </c>
      <c r="BU100" s="52">
        <v>0.1</v>
      </c>
    </row>
    <row r="101" spans="2:73" outlineLevel="2" x14ac:dyDescent="0.25">
      <c r="B101" s="38" t="s">
        <v>133</v>
      </c>
      <c r="C101" s="24" t="s">
        <v>23</v>
      </c>
      <c r="D101" s="25">
        <v>579.5</v>
      </c>
      <c r="E101" s="25">
        <v>580.70000000000005</v>
      </c>
      <c r="F101" s="25">
        <f t="shared" si="2"/>
        <v>1.2000000000000455</v>
      </c>
      <c r="G101" s="25">
        <v>578.61</v>
      </c>
      <c r="H101" s="25">
        <v>579.80999999999995</v>
      </c>
      <c r="I101" s="25">
        <f t="shared" si="3"/>
        <v>1.1999999999999318</v>
      </c>
      <c r="J101" s="24">
        <v>12</v>
      </c>
      <c r="K101" s="24">
        <v>8</v>
      </c>
      <c r="L101" s="26">
        <v>46661</v>
      </c>
      <c r="M101" s="26">
        <v>46997</v>
      </c>
      <c r="N101" s="52"/>
      <c r="O101" s="52"/>
      <c r="P101" s="52"/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0</v>
      </c>
      <c r="AR101" s="52">
        <v>0</v>
      </c>
      <c r="AS101" s="52">
        <v>0</v>
      </c>
      <c r="AT101" s="52">
        <v>0</v>
      </c>
      <c r="AU101" s="52">
        <v>0</v>
      </c>
      <c r="AV101" s="52">
        <v>0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  <c r="BB101" s="52">
        <v>0</v>
      </c>
      <c r="BC101" s="52">
        <v>0</v>
      </c>
      <c r="BD101" s="52">
        <v>0</v>
      </c>
      <c r="BE101" s="52">
        <v>0</v>
      </c>
      <c r="BF101" s="52">
        <v>0</v>
      </c>
      <c r="BG101" s="52">
        <v>0</v>
      </c>
      <c r="BH101" s="52">
        <v>0</v>
      </c>
      <c r="BI101" s="52">
        <v>0</v>
      </c>
      <c r="BJ101" s="52">
        <v>0.06</v>
      </c>
      <c r="BK101" s="52">
        <v>0.05</v>
      </c>
      <c r="BL101" s="52">
        <v>4.0000000000000008E-2</v>
      </c>
      <c r="BM101" s="52">
        <v>4.0000000000000008E-2</v>
      </c>
      <c r="BN101" s="52">
        <v>0.05</v>
      </c>
      <c r="BO101" s="52">
        <v>0.06</v>
      </c>
      <c r="BP101" s="52">
        <v>8.0000000000000016E-2</v>
      </c>
      <c r="BQ101" s="52">
        <v>0.11000000000000001</v>
      </c>
      <c r="BR101" s="52">
        <v>0.13</v>
      </c>
      <c r="BS101" s="52">
        <v>0.14000000000000001</v>
      </c>
      <c r="BT101" s="52">
        <v>0.14000000000000001</v>
      </c>
      <c r="BU101" s="52">
        <v>0.1</v>
      </c>
    </row>
    <row r="102" spans="2:73" outlineLevel="2" x14ac:dyDescent="0.25">
      <c r="B102" s="38" t="s">
        <v>134</v>
      </c>
      <c r="C102" s="24" t="s">
        <v>23</v>
      </c>
      <c r="D102" s="25">
        <v>581.79999999999995</v>
      </c>
      <c r="E102" s="25">
        <v>580.6</v>
      </c>
      <c r="F102" s="25">
        <f t="shared" si="2"/>
        <v>1.1999999999999318</v>
      </c>
      <c r="G102" s="25">
        <v>580.91999999999996</v>
      </c>
      <c r="H102" s="25">
        <v>579.67999999999995</v>
      </c>
      <c r="I102" s="25">
        <f t="shared" si="3"/>
        <v>1.2400000000000091</v>
      </c>
      <c r="J102" s="24">
        <v>12</v>
      </c>
      <c r="K102" s="24">
        <v>8</v>
      </c>
      <c r="L102" s="26">
        <v>46661</v>
      </c>
      <c r="M102" s="26">
        <v>46997</v>
      </c>
      <c r="N102" s="52"/>
      <c r="O102" s="52"/>
      <c r="P102" s="52"/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  <c r="BB102" s="52">
        <v>0</v>
      </c>
      <c r="BC102" s="52">
        <v>0</v>
      </c>
      <c r="BD102" s="52">
        <v>0</v>
      </c>
      <c r="BE102" s="52">
        <v>0</v>
      </c>
      <c r="BF102" s="52">
        <v>0</v>
      </c>
      <c r="BG102" s="52">
        <v>0</v>
      </c>
      <c r="BH102" s="52">
        <v>0</v>
      </c>
      <c r="BI102" s="52">
        <v>0</v>
      </c>
      <c r="BJ102" s="52">
        <v>5.9999999999999984E-2</v>
      </c>
      <c r="BK102" s="52">
        <v>4.9999999999999996E-2</v>
      </c>
      <c r="BL102" s="52">
        <v>3.9999999999999994E-2</v>
      </c>
      <c r="BM102" s="52">
        <v>3.9999999999999994E-2</v>
      </c>
      <c r="BN102" s="52">
        <v>4.9999999999999996E-2</v>
      </c>
      <c r="BO102" s="52">
        <v>5.9999999999999984E-2</v>
      </c>
      <c r="BP102" s="52">
        <v>7.9999999999999988E-2</v>
      </c>
      <c r="BQ102" s="52">
        <v>0.10999999999999999</v>
      </c>
      <c r="BR102" s="52">
        <v>0.12999999999999998</v>
      </c>
      <c r="BS102" s="52">
        <v>0.13999999999999999</v>
      </c>
      <c r="BT102" s="52">
        <v>0.13999999999999999</v>
      </c>
      <c r="BU102" s="52">
        <v>9.9999999999999992E-2</v>
      </c>
    </row>
    <row r="103" spans="2:73" outlineLevel="2" x14ac:dyDescent="0.25">
      <c r="B103" s="38" t="s">
        <v>135</v>
      </c>
      <c r="C103" s="24" t="s">
        <v>23</v>
      </c>
      <c r="D103" s="25">
        <v>581.9</v>
      </c>
      <c r="E103" s="25">
        <v>583.1</v>
      </c>
      <c r="F103" s="25">
        <f t="shared" si="2"/>
        <v>1.2000000000000455</v>
      </c>
      <c r="G103" s="25">
        <v>581.02</v>
      </c>
      <c r="H103" s="25">
        <v>582.22</v>
      </c>
      <c r="I103" s="25">
        <f t="shared" si="3"/>
        <v>1.2000000000000455</v>
      </c>
      <c r="J103" s="24">
        <v>12</v>
      </c>
      <c r="K103" s="24">
        <v>8</v>
      </c>
      <c r="L103" s="26">
        <v>46661</v>
      </c>
      <c r="M103" s="26">
        <v>46997</v>
      </c>
      <c r="N103" s="52"/>
      <c r="O103" s="52"/>
      <c r="P103" s="52"/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2">
        <v>0</v>
      </c>
      <c r="AT103" s="52">
        <v>0</v>
      </c>
      <c r="AU103" s="52">
        <v>0</v>
      </c>
      <c r="AV103" s="52">
        <v>0</v>
      </c>
      <c r="AW103" s="52">
        <v>0</v>
      </c>
      <c r="AX103" s="52">
        <v>0</v>
      </c>
      <c r="AY103" s="52">
        <v>0</v>
      </c>
      <c r="AZ103" s="52">
        <v>0</v>
      </c>
      <c r="BA103" s="52">
        <v>0</v>
      </c>
      <c r="BB103" s="52">
        <v>0</v>
      </c>
      <c r="BC103" s="52">
        <v>0</v>
      </c>
      <c r="BD103" s="52">
        <v>0</v>
      </c>
      <c r="BE103" s="52">
        <v>0</v>
      </c>
      <c r="BF103" s="52">
        <v>0</v>
      </c>
      <c r="BG103" s="52">
        <v>0</v>
      </c>
      <c r="BH103" s="52">
        <v>0</v>
      </c>
      <c r="BI103" s="52">
        <v>0</v>
      </c>
      <c r="BJ103" s="52">
        <v>0.06</v>
      </c>
      <c r="BK103" s="52">
        <v>0.05</v>
      </c>
      <c r="BL103" s="52">
        <v>0.04</v>
      </c>
      <c r="BM103" s="52">
        <v>0.04</v>
      </c>
      <c r="BN103" s="52">
        <v>0.05</v>
      </c>
      <c r="BO103" s="52">
        <v>0.06</v>
      </c>
      <c r="BP103" s="52">
        <v>0.08</v>
      </c>
      <c r="BQ103" s="52">
        <v>0.11</v>
      </c>
      <c r="BR103" s="52">
        <v>0.13</v>
      </c>
      <c r="BS103" s="52">
        <v>0.14000000000000004</v>
      </c>
      <c r="BT103" s="52">
        <v>0.14000000000000004</v>
      </c>
      <c r="BU103" s="52">
        <v>0.1</v>
      </c>
    </row>
    <row r="104" spans="2:73" outlineLevel="2" x14ac:dyDescent="0.25">
      <c r="B104" s="38" t="s">
        <v>136</v>
      </c>
      <c r="C104" s="24" t="s">
        <v>23</v>
      </c>
      <c r="D104" s="25">
        <v>584.20000000000005</v>
      </c>
      <c r="E104" s="25">
        <v>583</v>
      </c>
      <c r="F104" s="25">
        <f t="shared" si="2"/>
        <v>1.2000000000000455</v>
      </c>
      <c r="G104" s="25">
        <v>583.32000000000005</v>
      </c>
      <c r="H104" s="25">
        <v>582.12</v>
      </c>
      <c r="I104" s="25">
        <f t="shared" si="3"/>
        <v>1.2000000000000455</v>
      </c>
      <c r="J104" s="24">
        <v>12</v>
      </c>
      <c r="K104" s="24">
        <v>8</v>
      </c>
      <c r="L104" s="26">
        <v>46661</v>
      </c>
      <c r="M104" s="26">
        <v>46997</v>
      </c>
      <c r="N104" s="52"/>
      <c r="O104" s="52"/>
      <c r="P104" s="52"/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  <c r="AW104" s="52">
        <v>0</v>
      </c>
      <c r="AX104" s="52">
        <v>0</v>
      </c>
      <c r="AY104" s="52">
        <v>0</v>
      </c>
      <c r="AZ104" s="52">
        <v>0</v>
      </c>
      <c r="BA104" s="52">
        <v>0</v>
      </c>
      <c r="BB104" s="52">
        <v>0</v>
      </c>
      <c r="BC104" s="52">
        <v>0</v>
      </c>
      <c r="BD104" s="52">
        <v>0</v>
      </c>
      <c r="BE104" s="52">
        <v>0</v>
      </c>
      <c r="BF104" s="52">
        <v>0</v>
      </c>
      <c r="BG104" s="52">
        <v>0</v>
      </c>
      <c r="BH104" s="52">
        <v>0</v>
      </c>
      <c r="BI104" s="52">
        <v>0</v>
      </c>
      <c r="BJ104" s="52">
        <v>5.9999999999999991E-2</v>
      </c>
      <c r="BK104" s="52">
        <v>4.9999999999999996E-2</v>
      </c>
      <c r="BL104" s="52">
        <v>3.9999999999999994E-2</v>
      </c>
      <c r="BM104" s="52">
        <v>3.9999999999999994E-2</v>
      </c>
      <c r="BN104" s="52">
        <v>4.9999999999999996E-2</v>
      </c>
      <c r="BO104" s="52">
        <v>5.9999999999999991E-2</v>
      </c>
      <c r="BP104" s="52">
        <v>7.9999999999999988E-2</v>
      </c>
      <c r="BQ104" s="52">
        <v>0.10999999999999997</v>
      </c>
      <c r="BR104" s="52">
        <v>0.12999999999999998</v>
      </c>
      <c r="BS104" s="52">
        <v>0.13999999999999999</v>
      </c>
      <c r="BT104" s="52">
        <v>0.13999999999999999</v>
      </c>
      <c r="BU104" s="52">
        <v>9.9999999999999992E-2</v>
      </c>
    </row>
    <row r="105" spans="2:73" outlineLevel="2" x14ac:dyDescent="0.25">
      <c r="B105" s="38" t="s">
        <v>137</v>
      </c>
      <c r="C105" s="24" t="s">
        <v>23</v>
      </c>
      <c r="D105" s="25">
        <v>584.6</v>
      </c>
      <c r="E105" s="25">
        <v>585.79999999999995</v>
      </c>
      <c r="F105" s="25">
        <f t="shared" si="2"/>
        <v>1.1999999999999318</v>
      </c>
      <c r="G105" s="25">
        <v>583.73</v>
      </c>
      <c r="H105" s="25">
        <v>584.92999999999995</v>
      </c>
      <c r="I105" s="25">
        <f t="shared" si="3"/>
        <v>1.1999999999999318</v>
      </c>
      <c r="J105" s="24">
        <v>12</v>
      </c>
      <c r="K105" s="24">
        <v>8</v>
      </c>
      <c r="L105" s="26">
        <v>46661</v>
      </c>
      <c r="M105" s="26">
        <v>46997</v>
      </c>
      <c r="N105" s="52"/>
      <c r="O105" s="52"/>
      <c r="P105" s="52"/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2">
        <v>0</v>
      </c>
      <c r="AT105" s="52">
        <v>0</v>
      </c>
      <c r="AU105" s="52">
        <v>0</v>
      </c>
      <c r="AV105" s="52">
        <v>0</v>
      </c>
      <c r="AW105" s="52">
        <v>0</v>
      </c>
      <c r="AX105" s="52">
        <v>0</v>
      </c>
      <c r="AY105" s="52">
        <v>0</v>
      </c>
      <c r="AZ105" s="52">
        <v>0</v>
      </c>
      <c r="BA105" s="52">
        <v>0</v>
      </c>
      <c r="BB105" s="52">
        <v>0</v>
      </c>
      <c r="BC105" s="52">
        <v>0</v>
      </c>
      <c r="BD105" s="52">
        <v>0</v>
      </c>
      <c r="BE105" s="52">
        <v>0</v>
      </c>
      <c r="BF105" s="52">
        <v>0</v>
      </c>
      <c r="BG105" s="52">
        <v>0</v>
      </c>
      <c r="BH105" s="52">
        <v>0</v>
      </c>
      <c r="BI105" s="52">
        <v>0</v>
      </c>
      <c r="BJ105" s="52">
        <v>0.06</v>
      </c>
      <c r="BK105" s="52">
        <v>0.05</v>
      </c>
      <c r="BL105" s="52">
        <v>0.04</v>
      </c>
      <c r="BM105" s="52">
        <v>0.04</v>
      </c>
      <c r="BN105" s="52">
        <v>0.05</v>
      </c>
      <c r="BO105" s="52">
        <v>0.06</v>
      </c>
      <c r="BP105" s="52">
        <v>0.08</v>
      </c>
      <c r="BQ105" s="52">
        <v>0.11000000000000001</v>
      </c>
      <c r="BR105" s="52">
        <v>0.13</v>
      </c>
      <c r="BS105" s="52">
        <v>0.14000000000000001</v>
      </c>
      <c r="BT105" s="52">
        <v>0.14000000000000001</v>
      </c>
      <c r="BU105" s="52">
        <v>0.1</v>
      </c>
    </row>
    <row r="106" spans="2:73" outlineLevel="2" x14ac:dyDescent="0.25">
      <c r="B106" s="38" t="s">
        <v>138</v>
      </c>
      <c r="C106" s="24" t="s">
        <v>23</v>
      </c>
      <c r="D106" s="25">
        <v>586.20000000000005</v>
      </c>
      <c r="E106" s="25">
        <v>585</v>
      </c>
      <c r="F106" s="25">
        <f t="shared" si="2"/>
        <v>1.2000000000000455</v>
      </c>
      <c r="G106" s="25">
        <v>585.34</v>
      </c>
      <c r="H106" s="25">
        <v>584.13</v>
      </c>
      <c r="I106" s="25">
        <f t="shared" si="3"/>
        <v>1.2100000000000364</v>
      </c>
      <c r="J106" s="24">
        <v>12</v>
      </c>
      <c r="K106" s="24">
        <v>8</v>
      </c>
      <c r="L106" s="26">
        <v>46661</v>
      </c>
      <c r="M106" s="26">
        <v>46997</v>
      </c>
      <c r="N106" s="52"/>
      <c r="O106" s="52"/>
      <c r="P106" s="52"/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2">
        <v>0</v>
      </c>
      <c r="AT106" s="52">
        <v>0</v>
      </c>
      <c r="AU106" s="52">
        <v>0</v>
      </c>
      <c r="AV106" s="52">
        <v>0</v>
      </c>
      <c r="AW106" s="52">
        <v>0</v>
      </c>
      <c r="AX106" s="52">
        <v>0</v>
      </c>
      <c r="AY106" s="52">
        <v>0</v>
      </c>
      <c r="AZ106" s="52">
        <v>0</v>
      </c>
      <c r="BA106" s="52">
        <v>0</v>
      </c>
      <c r="BB106" s="52">
        <v>0</v>
      </c>
      <c r="BC106" s="52">
        <v>0</v>
      </c>
      <c r="BD106" s="52">
        <v>0</v>
      </c>
      <c r="BE106" s="52">
        <v>0</v>
      </c>
      <c r="BF106" s="52">
        <v>0</v>
      </c>
      <c r="BG106" s="52">
        <v>0</v>
      </c>
      <c r="BH106" s="52">
        <v>0</v>
      </c>
      <c r="BI106" s="52">
        <v>0</v>
      </c>
      <c r="BJ106" s="52">
        <v>6.0000000000000005E-2</v>
      </c>
      <c r="BK106" s="52">
        <v>0.05</v>
      </c>
      <c r="BL106" s="52">
        <v>3.9999999999999994E-2</v>
      </c>
      <c r="BM106" s="52">
        <v>3.9999999999999994E-2</v>
      </c>
      <c r="BN106" s="52">
        <v>0.05</v>
      </c>
      <c r="BO106" s="52">
        <v>6.0000000000000005E-2</v>
      </c>
      <c r="BP106" s="52">
        <v>7.9999999999999988E-2</v>
      </c>
      <c r="BQ106" s="52">
        <v>0.11</v>
      </c>
      <c r="BR106" s="52">
        <v>0.12999999999999998</v>
      </c>
      <c r="BS106" s="52">
        <v>0.14000000000000001</v>
      </c>
      <c r="BT106" s="52">
        <v>0.14000000000000001</v>
      </c>
      <c r="BU106" s="52">
        <v>0.1</v>
      </c>
    </row>
    <row r="107" spans="2:73" outlineLevel="2" x14ac:dyDescent="0.25">
      <c r="B107" s="38" t="s">
        <v>139</v>
      </c>
      <c r="C107" s="24" t="s">
        <v>23</v>
      </c>
      <c r="D107" s="25">
        <v>593.9</v>
      </c>
      <c r="E107" s="25">
        <v>591</v>
      </c>
      <c r="F107" s="25">
        <f t="shared" si="2"/>
        <v>2.8999999999999773</v>
      </c>
      <c r="G107" s="25">
        <v>592.92999999999995</v>
      </c>
      <c r="H107" s="25">
        <v>590.1</v>
      </c>
      <c r="I107" s="25">
        <f t="shared" si="3"/>
        <v>2.8299999999999272</v>
      </c>
      <c r="J107" s="24">
        <v>13</v>
      </c>
      <c r="K107" s="24">
        <v>9</v>
      </c>
      <c r="L107" s="26">
        <v>46661</v>
      </c>
      <c r="M107" s="26">
        <v>46997</v>
      </c>
      <c r="N107" s="52"/>
      <c r="O107" s="52"/>
      <c r="P107" s="52"/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  <c r="BB107" s="52">
        <v>0</v>
      </c>
      <c r="BC107" s="52">
        <v>0</v>
      </c>
      <c r="BD107" s="52">
        <v>0</v>
      </c>
      <c r="BE107" s="52">
        <v>0</v>
      </c>
      <c r="BF107" s="52">
        <v>0</v>
      </c>
      <c r="BG107" s="52">
        <v>0</v>
      </c>
      <c r="BH107" s="52">
        <v>0</v>
      </c>
      <c r="BI107" s="52">
        <v>0</v>
      </c>
      <c r="BJ107" s="52">
        <v>5.9999999999999977E-2</v>
      </c>
      <c r="BK107" s="52">
        <v>4.9999999999999982E-2</v>
      </c>
      <c r="BL107" s="52">
        <v>3.9999999999999987E-2</v>
      </c>
      <c r="BM107" s="52">
        <v>3.9999999999999987E-2</v>
      </c>
      <c r="BN107" s="52">
        <v>4.9999999999999982E-2</v>
      </c>
      <c r="BO107" s="52">
        <v>5.9999999999999977E-2</v>
      </c>
      <c r="BP107" s="52">
        <v>7.9999999999999974E-2</v>
      </c>
      <c r="BQ107" s="52">
        <v>0.10999999999999997</v>
      </c>
      <c r="BR107" s="52">
        <v>0.12999999999999995</v>
      </c>
      <c r="BS107" s="52">
        <v>0.13999999999999996</v>
      </c>
      <c r="BT107" s="52">
        <v>0.13999999999999996</v>
      </c>
      <c r="BU107" s="52">
        <v>9.9999999999999964E-2</v>
      </c>
    </row>
    <row r="108" spans="2:73" outlineLevel="2" x14ac:dyDescent="0.25">
      <c r="B108" s="38" t="s">
        <v>140</v>
      </c>
      <c r="C108" s="24" t="s">
        <v>23</v>
      </c>
      <c r="D108" s="25">
        <v>594</v>
      </c>
      <c r="E108" s="25">
        <v>595.20699999999999</v>
      </c>
      <c r="F108" s="25">
        <f t="shared" si="2"/>
        <v>1.2069999999999936</v>
      </c>
      <c r="G108" s="25">
        <v>593.04</v>
      </c>
      <c r="H108" s="25">
        <v>594.24</v>
      </c>
      <c r="I108" s="25">
        <f t="shared" si="3"/>
        <v>1.2000000000000455</v>
      </c>
      <c r="J108" s="24">
        <v>13</v>
      </c>
      <c r="K108" s="24">
        <v>9</v>
      </c>
      <c r="L108" s="26">
        <v>46661</v>
      </c>
      <c r="M108" s="26">
        <v>46997</v>
      </c>
      <c r="N108" s="52"/>
      <c r="O108" s="52"/>
      <c r="P108" s="52"/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  <c r="AH108" s="52">
        <v>0</v>
      </c>
      <c r="AI108" s="52">
        <v>0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  <c r="AO108" s="52">
        <v>0</v>
      </c>
      <c r="AP108" s="52">
        <v>0</v>
      </c>
      <c r="AQ108" s="52">
        <v>0</v>
      </c>
      <c r="AR108" s="52">
        <v>0</v>
      </c>
      <c r="AS108" s="52">
        <v>0</v>
      </c>
      <c r="AT108" s="52">
        <v>0</v>
      </c>
      <c r="AU108" s="52">
        <v>0</v>
      </c>
      <c r="AV108" s="52">
        <v>0</v>
      </c>
      <c r="AW108" s="52">
        <v>0</v>
      </c>
      <c r="AX108" s="52">
        <v>0</v>
      </c>
      <c r="AY108" s="52">
        <v>0</v>
      </c>
      <c r="AZ108" s="52">
        <v>0</v>
      </c>
      <c r="BA108" s="52">
        <v>0</v>
      </c>
      <c r="BB108" s="52">
        <v>0</v>
      </c>
      <c r="BC108" s="52">
        <v>0</v>
      </c>
      <c r="BD108" s="52">
        <v>0</v>
      </c>
      <c r="BE108" s="52">
        <v>0</v>
      </c>
      <c r="BF108" s="52">
        <v>0</v>
      </c>
      <c r="BG108" s="52">
        <v>0</v>
      </c>
      <c r="BH108" s="52">
        <v>0</v>
      </c>
      <c r="BI108" s="52">
        <v>0</v>
      </c>
      <c r="BJ108" s="52">
        <v>5.9999999999999977E-2</v>
      </c>
      <c r="BK108" s="52">
        <v>4.9999999999999989E-2</v>
      </c>
      <c r="BL108" s="52">
        <v>3.9999999999999994E-2</v>
      </c>
      <c r="BM108" s="52">
        <v>3.9999999999999994E-2</v>
      </c>
      <c r="BN108" s="52">
        <v>4.9999999999999989E-2</v>
      </c>
      <c r="BO108" s="52">
        <v>5.9999999999999977E-2</v>
      </c>
      <c r="BP108" s="52">
        <v>7.9999999999999988E-2</v>
      </c>
      <c r="BQ108" s="52">
        <v>0.10999999999999997</v>
      </c>
      <c r="BR108" s="52">
        <v>0.12999999999999998</v>
      </c>
      <c r="BS108" s="52">
        <v>0.13999999999999999</v>
      </c>
      <c r="BT108" s="52">
        <v>0.13999999999999999</v>
      </c>
      <c r="BU108" s="52">
        <v>9.9999999999999978E-2</v>
      </c>
    </row>
    <row r="109" spans="2:73" outlineLevel="2" x14ac:dyDescent="0.25">
      <c r="B109" s="38" t="s">
        <v>141</v>
      </c>
      <c r="C109" s="24" t="s">
        <v>23</v>
      </c>
      <c r="D109" s="25">
        <v>598.6</v>
      </c>
      <c r="E109" s="25">
        <v>597.4</v>
      </c>
      <c r="F109" s="25">
        <f t="shared" si="2"/>
        <v>1.2000000000000455</v>
      </c>
      <c r="G109" s="25">
        <v>597.54</v>
      </c>
      <c r="H109" s="25">
        <v>596.38</v>
      </c>
      <c r="I109" s="25">
        <f t="shared" si="3"/>
        <v>1.1599999999999682</v>
      </c>
      <c r="J109" s="24">
        <v>13</v>
      </c>
      <c r="K109" s="24">
        <v>9</v>
      </c>
      <c r="L109" s="26">
        <v>46661</v>
      </c>
      <c r="M109" s="26">
        <v>46997</v>
      </c>
      <c r="N109" s="52"/>
      <c r="O109" s="52"/>
      <c r="P109" s="52"/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  <c r="AH109" s="52">
        <v>0</v>
      </c>
      <c r="AI109" s="52">
        <v>0</v>
      </c>
      <c r="AJ109" s="52">
        <v>0</v>
      </c>
      <c r="AK109" s="52">
        <v>0</v>
      </c>
      <c r="AL109" s="52">
        <v>0</v>
      </c>
      <c r="AM109" s="52">
        <v>0</v>
      </c>
      <c r="AN109" s="52">
        <v>0</v>
      </c>
      <c r="AO109" s="52">
        <v>0</v>
      </c>
      <c r="AP109" s="52">
        <v>0</v>
      </c>
      <c r="AQ109" s="52">
        <v>0</v>
      </c>
      <c r="AR109" s="52">
        <v>0</v>
      </c>
      <c r="AS109" s="52">
        <v>0</v>
      </c>
      <c r="AT109" s="52">
        <v>0</v>
      </c>
      <c r="AU109" s="52">
        <v>0</v>
      </c>
      <c r="AV109" s="52">
        <v>0</v>
      </c>
      <c r="AW109" s="52">
        <v>0</v>
      </c>
      <c r="AX109" s="52">
        <v>0</v>
      </c>
      <c r="AY109" s="52">
        <v>0</v>
      </c>
      <c r="AZ109" s="52">
        <v>0</v>
      </c>
      <c r="BA109" s="52">
        <v>0</v>
      </c>
      <c r="BB109" s="52">
        <v>0</v>
      </c>
      <c r="BC109" s="52">
        <v>0</v>
      </c>
      <c r="BD109" s="52">
        <v>0</v>
      </c>
      <c r="BE109" s="52">
        <v>0</v>
      </c>
      <c r="BF109" s="52">
        <v>0</v>
      </c>
      <c r="BG109" s="52">
        <v>0</v>
      </c>
      <c r="BH109" s="52">
        <v>0</v>
      </c>
      <c r="BI109" s="52">
        <v>0</v>
      </c>
      <c r="BJ109" s="52">
        <v>5.999999999999997E-2</v>
      </c>
      <c r="BK109" s="52">
        <v>4.9999999999999989E-2</v>
      </c>
      <c r="BL109" s="52">
        <v>3.9999999999999987E-2</v>
      </c>
      <c r="BM109" s="52">
        <v>3.9999999999999987E-2</v>
      </c>
      <c r="BN109" s="52">
        <v>4.9999999999999989E-2</v>
      </c>
      <c r="BO109" s="52">
        <v>5.999999999999997E-2</v>
      </c>
      <c r="BP109" s="52">
        <v>7.9999999999999974E-2</v>
      </c>
      <c r="BQ109" s="52">
        <v>0.10999999999999999</v>
      </c>
      <c r="BR109" s="52">
        <v>0.12999999999999998</v>
      </c>
      <c r="BS109" s="52">
        <v>0.13999999999999999</v>
      </c>
      <c r="BT109" s="52">
        <v>0.13999999999999999</v>
      </c>
      <c r="BU109" s="52">
        <v>9.9999999999999978E-2</v>
      </c>
    </row>
    <row r="110" spans="2:73" outlineLevel="2" x14ac:dyDescent="0.25">
      <c r="B110" s="38" t="s">
        <v>142</v>
      </c>
      <c r="C110" s="24" t="s">
        <v>23</v>
      </c>
      <c r="D110" s="25">
        <v>598.70000000000005</v>
      </c>
      <c r="E110" s="25">
        <v>599.9</v>
      </c>
      <c r="F110" s="25">
        <f t="shared" si="2"/>
        <v>1.1999999999999318</v>
      </c>
      <c r="G110" s="25">
        <v>597.64</v>
      </c>
      <c r="H110" s="25">
        <v>598.82000000000005</v>
      </c>
      <c r="I110" s="25">
        <f t="shared" si="3"/>
        <v>1.1800000000000637</v>
      </c>
      <c r="J110" s="24">
        <v>13</v>
      </c>
      <c r="K110" s="24">
        <v>9</v>
      </c>
      <c r="L110" s="26">
        <v>46661</v>
      </c>
      <c r="M110" s="26">
        <v>46997</v>
      </c>
      <c r="N110" s="52"/>
      <c r="O110" s="52"/>
      <c r="P110" s="52"/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52">
        <v>0</v>
      </c>
      <c r="AY110" s="52">
        <v>0</v>
      </c>
      <c r="AZ110" s="52">
        <v>0</v>
      </c>
      <c r="BA110" s="52">
        <v>0</v>
      </c>
      <c r="BB110" s="52">
        <v>0</v>
      </c>
      <c r="BC110" s="52">
        <v>0</v>
      </c>
      <c r="BD110" s="52">
        <v>0</v>
      </c>
      <c r="BE110" s="52">
        <v>0</v>
      </c>
      <c r="BF110" s="52">
        <v>0</v>
      </c>
      <c r="BG110" s="52">
        <v>0</v>
      </c>
      <c r="BH110" s="52">
        <v>0</v>
      </c>
      <c r="BI110" s="52">
        <v>0</v>
      </c>
      <c r="BJ110" s="52">
        <v>5.9999999999999991E-2</v>
      </c>
      <c r="BK110" s="52">
        <v>4.9999999999999996E-2</v>
      </c>
      <c r="BL110" s="52">
        <v>0.04</v>
      </c>
      <c r="BM110" s="52">
        <v>0.04</v>
      </c>
      <c r="BN110" s="52">
        <v>4.9999999999999996E-2</v>
      </c>
      <c r="BO110" s="52">
        <v>5.9999999999999991E-2</v>
      </c>
      <c r="BP110" s="52">
        <v>0.08</v>
      </c>
      <c r="BQ110" s="52">
        <v>0.11</v>
      </c>
      <c r="BR110" s="52">
        <v>0.13</v>
      </c>
      <c r="BS110" s="52">
        <v>0.14000000000000001</v>
      </c>
      <c r="BT110" s="52">
        <v>0.14000000000000001</v>
      </c>
      <c r="BU110" s="52">
        <v>9.9999999999999992E-2</v>
      </c>
    </row>
    <row r="111" spans="2:73" outlineLevel="2" x14ac:dyDescent="0.25">
      <c r="B111" s="38" t="s">
        <v>143</v>
      </c>
      <c r="C111" s="24" t="s">
        <v>23</v>
      </c>
      <c r="D111" s="25">
        <v>603.29999999999995</v>
      </c>
      <c r="E111" s="25">
        <v>602.1</v>
      </c>
      <c r="F111" s="25">
        <f t="shared" si="2"/>
        <v>1.1999999999999318</v>
      </c>
      <c r="G111" s="25">
        <v>602.21</v>
      </c>
      <c r="H111" s="25">
        <v>601.01</v>
      </c>
      <c r="I111" s="25">
        <f t="shared" si="3"/>
        <v>1.2000000000000455</v>
      </c>
      <c r="J111" s="24">
        <v>13</v>
      </c>
      <c r="K111" s="24">
        <v>9</v>
      </c>
      <c r="L111" s="26">
        <v>46661</v>
      </c>
      <c r="M111" s="26">
        <v>46997</v>
      </c>
      <c r="N111" s="52"/>
      <c r="O111" s="52"/>
      <c r="P111" s="52"/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  <c r="BB111" s="52">
        <v>0</v>
      </c>
      <c r="BC111" s="52">
        <v>0</v>
      </c>
      <c r="BD111" s="52">
        <v>0</v>
      </c>
      <c r="BE111" s="52">
        <v>0</v>
      </c>
      <c r="BF111" s="52">
        <v>0</v>
      </c>
      <c r="BG111" s="52">
        <v>0</v>
      </c>
      <c r="BH111" s="52">
        <v>0</v>
      </c>
      <c r="BI111" s="52">
        <v>0</v>
      </c>
      <c r="BJ111" s="52">
        <v>0.06</v>
      </c>
      <c r="BK111" s="52">
        <v>0.05</v>
      </c>
      <c r="BL111" s="52">
        <v>0.04</v>
      </c>
      <c r="BM111" s="52">
        <v>0.04</v>
      </c>
      <c r="BN111" s="52">
        <v>0.05</v>
      </c>
      <c r="BO111" s="52">
        <v>0.06</v>
      </c>
      <c r="BP111" s="52">
        <v>0.08</v>
      </c>
      <c r="BQ111" s="52">
        <v>0.11</v>
      </c>
      <c r="BR111" s="52">
        <v>0.13</v>
      </c>
      <c r="BS111" s="52">
        <v>0.14000000000000001</v>
      </c>
      <c r="BT111" s="52">
        <v>0.14000000000000001</v>
      </c>
      <c r="BU111" s="52">
        <v>0.1</v>
      </c>
    </row>
    <row r="112" spans="2:73" outlineLevel="2" x14ac:dyDescent="0.25">
      <c r="B112" s="38" t="s">
        <v>144</v>
      </c>
      <c r="C112" s="24" t="s">
        <v>23</v>
      </c>
      <c r="D112" s="25">
        <v>603.29999999999995</v>
      </c>
      <c r="E112" s="25">
        <v>604.5</v>
      </c>
      <c r="F112" s="25">
        <f t="shared" si="2"/>
        <v>1.2000000000000455</v>
      </c>
      <c r="G112" s="25">
        <v>602.21</v>
      </c>
      <c r="H112" s="25">
        <v>603.41999999999996</v>
      </c>
      <c r="I112" s="25">
        <f t="shared" si="3"/>
        <v>1.2099999999999227</v>
      </c>
      <c r="J112" s="24">
        <v>13</v>
      </c>
      <c r="K112" s="24">
        <v>9</v>
      </c>
      <c r="L112" s="26">
        <v>46661</v>
      </c>
      <c r="M112" s="26">
        <v>46997</v>
      </c>
      <c r="N112" s="52"/>
      <c r="O112" s="52"/>
      <c r="P112" s="52"/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0</v>
      </c>
      <c r="AP112" s="52">
        <v>0</v>
      </c>
      <c r="AQ112" s="52">
        <v>0</v>
      </c>
      <c r="AR112" s="52">
        <v>0</v>
      </c>
      <c r="AS112" s="52">
        <v>0</v>
      </c>
      <c r="AT112" s="52">
        <v>0</v>
      </c>
      <c r="AU112" s="52">
        <v>0</v>
      </c>
      <c r="AV112" s="52">
        <v>0</v>
      </c>
      <c r="AW112" s="52">
        <v>0</v>
      </c>
      <c r="AX112" s="52">
        <v>0</v>
      </c>
      <c r="AY112" s="52">
        <v>0</v>
      </c>
      <c r="AZ112" s="52">
        <v>0</v>
      </c>
      <c r="BA112" s="52">
        <v>0</v>
      </c>
      <c r="BB112" s="52">
        <v>0</v>
      </c>
      <c r="BC112" s="52">
        <v>0</v>
      </c>
      <c r="BD112" s="52">
        <v>0</v>
      </c>
      <c r="BE112" s="52">
        <v>0</v>
      </c>
      <c r="BF112" s="52">
        <v>0</v>
      </c>
      <c r="BG112" s="52">
        <v>0</v>
      </c>
      <c r="BH112" s="52">
        <v>0</v>
      </c>
      <c r="BI112" s="52">
        <v>0</v>
      </c>
      <c r="BJ112" s="52">
        <v>6.0000000000000005E-2</v>
      </c>
      <c r="BK112" s="52">
        <v>5.000000000000001E-2</v>
      </c>
      <c r="BL112" s="52">
        <v>0.04</v>
      </c>
      <c r="BM112" s="52">
        <v>0.04</v>
      </c>
      <c r="BN112" s="52">
        <v>5.000000000000001E-2</v>
      </c>
      <c r="BO112" s="52">
        <v>6.0000000000000005E-2</v>
      </c>
      <c r="BP112" s="52">
        <v>0.08</v>
      </c>
      <c r="BQ112" s="52">
        <v>0.11000000000000003</v>
      </c>
      <c r="BR112" s="52">
        <v>0.13000000000000003</v>
      </c>
      <c r="BS112" s="52">
        <v>0.14000000000000004</v>
      </c>
      <c r="BT112" s="52">
        <v>0.14000000000000004</v>
      </c>
      <c r="BU112" s="52">
        <v>0.10000000000000002</v>
      </c>
    </row>
    <row r="113" spans="2:73" outlineLevel="2" x14ac:dyDescent="0.25">
      <c r="B113" s="38" t="s">
        <v>145</v>
      </c>
      <c r="C113" s="24" t="s">
        <v>23</v>
      </c>
      <c r="D113" s="25">
        <v>608</v>
      </c>
      <c r="E113" s="25">
        <v>606.79999999999995</v>
      </c>
      <c r="F113" s="25">
        <f t="shared" si="2"/>
        <v>1.2000000000000455</v>
      </c>
      <c r="G113" s="25">
        <v>606.86</v>
      </c>
      <c r="H113" s="25">
        <v>605.66999999999996</v>
      </c>
      <c r="I113" s="25">
        <f t="shared" si="3"/>
        <v>1.1900000000000546</v>
      </c>
      <c r="J113" s="24">
        <v>13</v>
      </c>
      <c r="K113" s="24">
        <v>9</v>
      </c>
      <c r="L113" s="26">
        <v>46661</v>
      </c>
      <c r="M113" s="26">
        <v>46997</v>
      </c>
      <c r="N113" s="52"/>
      <c r="O113" s="52"/>
      <c r="P113" s="52"/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2">
        <v>0</v>
      </c>
      <c r="AV113" s="52">
        <v>0</v>
      </c>
      <c r="AW113" s="52">
        <v>0</v>
      </c>
      <c r="AX113" s="52">
        <v>0</v>
      </c>
      <c r="AY113" s="52">
        <v>0</v>
      </c>
      <c r="AZ113" s="52">
        <v>0</v>
      </c>
      <c r="BA113" s="52">
        <v>0</v>
      </c>
      <c r="BB113" s="52">
        <v>0</v>
      </c>
      <c r="BC113" s="52">
        <v>0</v>
      </c>
      <c r="BD113" s="52">
        <v>0</v>
      </c>
      <c r="BE113" s="52">
        <v>0</v>
      </c>
      <c r="BF113" s="52">
        <v>0</v>
      </c>
      <c r="BG113" s="52">
        <v>0</v>
      </c>
      <c r="BH113" s="52">
        <v>0</v>
      </c>
      <c r="BI113" s="52">
        <v>0</v>
      </c>
      <c r="BJ113" s="52">
        <v>5.9999999999999991E-2</v>
      </c>
      <c r="BK113" s="52">
        <v>5.000000000000001E-2</v>
      </c>
      <c r="BL113" s="52">
        <v>3.9999999999999994E-2</v>
      </c>
      <c r="BM113" s="52">
        <v>3.9999999999999994E-2</v>
      </c>
      <c r="BN113" s="52">
        <v>5.000000000000001E-2</v>
      </c>
      <c r="BO113" s="52">
        <v>5.9999999999999991E-2</v>
      </c>
      <c r="BP113" s="52">
        <v>7.9999999999999988E-2</v>
      </c>
      <c r="BQ113" s="52">
        <v>0.11</v>
      </c>
      <c r="BR113" s="52">
        <v>0.13</v>
      </c>
      <c r="BS113" s="52">
        <v>0.13999999999999999</v>
      </c>
      <c r="BT113" s="52">
        <v>0.13999999999999999</v>
      </c>
      <c r="BU113" s="52">
        <v>0.10000000000000002</v>
      </c>
    </row>
    <row r="114" spans="2:73" outlineLevel="2" x14ac:dyDescent="0.25">
      <c r="B114" s="38" t="s">
        <v>146</v>
      </c>
      <c r="C114" s="24" t="s">
        <v>23</v>
      </c>
      <c r="D114" s="25">
        <v>608</v>
      </c>
      <c r="E114" s="25">
        <v>609.20000000000005</v>
      </c>
      <c r="F114" s="25">
        <f t="shared" si="2"/>
        <v>1.2000000000000455</v>
      </c>
      <c r="G114" s="25">
        <v>606.86</v>
      </c>
      <c r="H114" s="25">
        <v>608.05999999999995</v>
      </c>
      <c r="I114" s="25">
        <f t="shared" si="3"/>
        <v>1.1999999999999318</v>
      </c>
      <c r="J114" s="24">
        <v>14</v>
      </c>
      <c r="K114" s="24">
        <v>10</v>
      </c>
      <c r="L114" s="26">
        <v>46661</v>
      </c>
      <c r="M114" s="26">
        <v>47362</v>
      </c>
      <c r="N114" s="52"/>
      <c r="O114" s="52"/>
      <c r="P114" s="52"/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  <c r="BB114" s="52">
        <v>0</v>
      </c>
      <c r="BC114" s="52">
        <v>0</v>
      </c>
      <c r="BD114" s="52">
        <v>0</v>
      </c>
      <c r="BE114" s="52">
        <v>0</v>
      </c>
      <c r="BF114" s="52">
        <v>0</v>
      </c>
      <c r="BG114" s="52">
        <v>0</v>
      </c>
      <c r="BH114" s="52">
        <v>0</v>
      </c>
      <c r="BI114" s="52">
        <v>0</v>
      </c>
      <c r="BJ114" s="52">
        <v>1.9708484389377404E-2</v>
      </c>
      <c r="BK114" s="52">
        <v>1.6423736991147839E-2</v>
      </c>
      <c r="BL114" s="52">
        <v>1.3138989592918272E-2</v>
      </c>
      <c r="BM114" s="52">
        <v>1.3138989592918272E-2</v>
      </c>
      <c r="BN114" s="52">
        <v>1.6423736991147839E-2</v>
      </c>
      <c r="BO114" s="52">
        <v>1.9708484389377404E-2</v>
      </c>
      <c r="BP114" s="52">
        <v>2.6277979185836544E-2</v>
      </c>
      <c r="BQ114" s="52">
        <v>3.6132221380525242E-2</v>
      </c>
      <c r="BR114" s="52">
        <v>4.2701716176984372E-2</v>
      </c>
      <c r="BS114" s="52">
        <v>4.5986463575213951E-2</v>
      </c>
      <c r="BT114" s="52">
        <v>4.5986463575213951E-2</v>
      </c>
      <c r="BU114" s="52">
        <v>3.2847473982295677E-2</v>
      </c>
    </row>
    <row r="115" spans="2:73" outlineLevel="2" x14ac:dyDescent="0.25">
      <c r="B115" s="38" t="s">
        <v>147</v>
      </c>
      <c r="C115" s="24" t="s">
        <v>23</v>
      </c>
      <c r="D115" s="25">
        <v>609.20000000000005</v>
      </c>
      <c r="E115" s="25">
        <v>608</v>
      </c>
      <c r="F115" s="25">
        <f t="shared" si="2"/>
        <v>1.2000000000000455</v>
      </c>
      <c r="G115" s="25">
        <v>608.05999999999995</v>
      </c>
      <c r="H115" s="25">
        <v>606.86</v>
      </c>
      <c r="I115" s="25">
        <f t="shared" si="3"/>
        <v>1.1999999999999318</v>
      </c>
      <c r="J115" s="24">
        <v>14</v>
      </c>
      <c r="K115" s="24">
        <v>10</v>
      </c>
      <c r="L115" s="26">
        <v>46661</v>
      </c>
      <c r="M115" s="26">
        <v>47362</v>
      </c>
      <c r="N115" s="52"/>
      <c r="O115" s="52"/>
      <c r="P115" s="52"/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  <c r="BB115" s="52">
        <v>0</v>
      </c>
      <c r="BC115" s="52">
        <v>0</v>
      </c>
      <c r="BD115" s="52">
        <v>0</v>
      </c>
      <c r="BE115" s="52">
        <v>0</v>
      </c>
      <c r="BF115" s="52">
        <v>0</v>
      </c>
      <c r="BG115" s="52">
        <v>0</v>
      </c>
      <c r="BH115" s="52">
        <v>0</v>
      </c>
      <c r="BI115" s="52">
        <v>0</v>
      </c>
      <c r="BJ115" s="52">
        <v>2.1889938105599721E-2</v>
      </c>
      <c r="BK115" s="52">
        <v>1.824161508799977E-2</v>
      </c>
      <c r="BL115" s="52">
        <v>1.4593292070399815E-2</v>
      </c>
      <c r="BM115" s="52">
        <v>1.4593292070399815E-2</v>
      </c>
      <c r="BN115" s="52">
        <v>1.824161508799977E-2</v>
      </c>
      <c r="BO115" s="52">
        <v>2.1889938105599721E-2</v>
      </c>
      <c r="BP115" s="52">
        <v>2.918658414079963E-2</v>
      </c>
      <c r="BQ115" s="52">
        <v>4.0131553193599491E-2</v>
      </c>
      <c r="BR115" s="52">
        <v>4.74281992287994E-2</v>
      </c>
      <c r="BS115" s="52">
        <v>5.1076522246399352E-2</v>
      </c>
      <c r="BT115" s="52">
        <v>5.1076522246399352E-2</v>
      </c>
      <c r="BU115" s="52">
        <v>3.648323017599954E-2</v>
      </c>
    </row>
    <row r="116" spans="2:73" outlineLevel="2" x14ac:dyDescent="0.25">
      <c r="B116" s="38" t="s">
        <v>148</v>
      </c>
      <c r="C116" s="24" t="s">
        <v>23</v>
      </c>
      <c r="D116" s="25">
        <v>612.70000000000005</v>
      </c>
      <c r="E116" s="25">
        <v>613.9</v>
      </c>
      <c r="F116" s="25">
        <f t="shared" si="2"/>
        <v>1.1999999999999318</v>
      </c>
      <c r="G116" s="25">
        <v>611.55999999999995</v>
      </c>
      <c r="H116" s="25">
        <v>612.77</v>
      </c>
      <c r="I116" s="25">
        <f t="shared" si="3"/>
        <v>1.2100000000000364</v>
      </c>
      <c r="J116" s="24">
        <v>14</v>
      </c>
      <c r="K116" s="24">
        <v>10</v>
      </c>
      <c r="L116" s="26">
        <v>46661</v>
      </c>
      <c r="M116" s="26">
        <v>47362</v>
      </c>
      <c r="N116" s="52"/>
      <c r="O116" s="52"/>
      <c r="P116" s="52"/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  <c r="BB116" s="52">
        <v>0</v>
      </c>
      <c r="BC116" s="52">
        <v>0</v>
      </c>
      <c r="BD116" s="52">
        <v>0</v>
      </c>
      <c r="BE116" s="52">
        <v>0</v>
      </c>
      <c r="BF116" s="52">
        <v>0</v>
      </c>
      <c r="BG116" s="52">
        <v>0</v>
      </c>
      <c r="BH116" s="52">
        <v>0</v>
      </c>
      <c r="BI116" s="52">
        <v>0</v>
      </c>
      <c r="BJ116" s="52">
        <v>1.7346104597709855E-2</v>
      </c>
      <c r="BK116" s="52">
        <v>1.4455087164758216E-2</v>
      </c>
      <c r="BL116" s="52">
        <v>1.1564069731806572E-2</v>
      </c>
      <c r="BM116" s="52">
        <v>1.1564069731806572E-2</v>
      </c>
      <c r="BN116" s="52">
        <v>1.4455087164758216E-2</v>
      </c>
      <c r="BO116" s="52">
        <v>1.7346104597709855E-2</v>
      </c>
      <c r="BP116" s="52">
        <v>2.3128139463613143E-2</v>
      </c>
      <c r="BQ116" s="52">
        <v>3.1801191762468067E-2</v>
      </c>
      <c r="BR116" s="52">
        <v>3.7583226628371359E-2</v>
      </c>
      <c r="BS116" s="52">
        <v>4.0474244061323009E-2</v>
      </c>
      <c r="BT116" s="52">
        <v>4.0474244061323009E-2</v>
      </c>
      <c r="BU116" s="52">
        <v>2.8910174329516432E-2</v>
      </c>
    </row>
    <row r="117" spans="2:73" outlineLevel="2" x14ac:dyDescent="0.25">
      <c r="B117" s="38" t="s">
        <v>149</v>
      </c>
      <c r="C117" s="24" t="s">
        <v>23</v>
      </c>
      <c r="D117" s="25">
        <v>617</v>
      </c>
      <c r="E117" s="25">
        <v>615.5</v>
      </c>
      <c r="F117" s="25">
        <f t="shared" si="2"/>
        <v>1.5</v>
      </c>
      <c r="G117" s="25">
        <v>615.85</v>
      </c>
      <c r="H117" s="25">
        <v>614.38</v>
      </c>
      <c r="I117" s="25">
        <f t="shared" si="3"/>
        <v>1.4700000000000273</v>
      </c>
      <c r="J117" s="24">
        <v>14</v>
      </c>
      <c r="K117" s="24">
        <v>10</v>
      </c>
      <c r="L117" s="26">
        <v>46661</v>
      </c>
      <c r="M117" s="26">
        <v>47362</v>
      </c>
      <c r="N117" s="52"/>
      <c r="O117" s="52"/>
      <c r="P117" s="52"/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  <c r="BB117" s="52">
        <v>0</v>
      </c>
      <c r="BC117" s="52">
        <v>0</v>
      </c>
      <c r="BD117" s="52">
        <v>0</v>
      </c>
      <c r="BE117" s="52">
        <v>0</v>
      </c>
      <c r="BF117" s="52">
        <v>0</v>
      </c>
      <c r="BG117" s="52">
        <v>0</v>
      </c>
      <c r="BH117" s="52">
        <v>0</v>
      </c>
      <c r="BI117" s="52">
        <v>0</v>
      </c>
      <c r="BJ117" s="52">
        <v>1.7999808905368186E-2</v>
      </c>
      <c r="BK117" s="52">
        <v>1.4999840754473491E-2</v>
      </c>
      <c r="BL117" s="52">
        <v>1.1999872603578791E-2</v>
      </c>
      <c r="BM117" s="52">
        <v>1.1999872603578791E-2</v>
      </c>
      <c r="BN117" s="52">
        <v>1.4999840754473491E-2</v>
      </c>
      <c r="BO117" s="52">
        <v>1.7999808905368186E-2</v>
      </c>
      <c r="BP117" s="52">
        <v>2.3999745207157582E-2</v>
      </c>
      <c r="BQ117" s="52">
        <v>3.2999649659841673E-2</v>
      </c>
      <c r="BR117" s="52">
        <v>3.8999585961631077E-2</v>
      </c>
      <c r="BS117" s="52">
        <v>4.1999554112525775E-2</v>
      </c>
      <c r="BT117" s="52">
        <v>4.1999554112525775E-2</v>
      </c>
      <c r="BU117" s="52">
        <v>2.9999681508946982E-2</v>
      </c>
    </row>
    <row r="118" spans="2:73" outlineLevel="2" x14ac:dyDescent="0.25">
      <c r="B118" s="38" t="s">
        <v>150</v>
      </c>
      <c r="C118" s="24" t="s">
        <v>23</v>
      </c>
      <c r="D118" s="25">
        <v>617.29999999999995</v>
      </c>
      <c r="E118" s="25">
        <v>618.5</v>
      </c>
      <c r="F118" s="25">
        <f t="shared" si="2"/>
        <v>1.2000000000000455</v>
      </c>
      <c r="G118" s="25">
        <v>616.15</v>
      </c>
      <c r="H118" s="25">
        <v>617.35</v>
      </c>
      <c r="I118" s="25">
        <f t="shared" si="3"/>
        <v>1.2000000000000455</v>
      </c>
      <c r="J118" s="24">
        <v>14</v>
      </c>
      <c r="K118" s="24">
        <v>10</v>
      </c>
      <c r="L118" s="26">
        <v>46661</v>
      </c>
      <c r="M118" s="26">
        <v>47362</v>
      </c>
      <c r="N118" s="52"/>
      <c r="O118" s="52"/>
      <c r="P118" s="52"/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  <c r="BB118" s="52">
        <v>0</v>
      </c>
      <c r="BC118" s="52">
        <v>0</v>
      </c>
      <c r="BD118" s="52">
        <v>0</v>
      </c>
      <c r="BE118" s="52">
        <v>0</v>
      </c>
      <c r="BF118" s="52">
        <v>0</v>
      </c>
      <c r="BG118" s="52">
        <v>0</v>
      </c>
      <c r="BH118" s="52">
        <v>0</v>
      </c>
      <c r="BI118" s="52">
        <v>0</v>
      </c>
      <c r="BJ118" s="52">
        <v>2.0342915483012803E-2</v>
      </c>
      <c r="BK118" s="52">
        <v>1.6952429569177339E-2</v>
      </c>
      <c r="BL118" s="52">
        <v>1.3561943655341869E-2</v>
      </c>
      <c r="BM118" s="52">
        <v>1.3561943655341869E-2</v>
      </c>
      <c r="BN118" s="52">
        <v>1.6952429569177339E-2</v>
      </c>
      <c r="BO118" s="52">
        <v>2.0342915483012803E-2</v>
      </c>
      <c r="BP118" s="52">
        <v>2.7123887310683738E-2</v>
      </c>
      <c r="BQ118" s="52">
        <v>3.7295345052190135E-2</v>
      </c>
      <c r="BR118" s="52">
        <v>4.4076316879861077E-2</v>
      </c>
      <c r="BS118" s="52">
        <v>4.7466802793696548E-2</v>
      </c>
      <c r="BT118" s="52">
        <v>4.7466802793696548E-2</v>
      </c>
      <c r="BU118" s="52">
        <v>3.3904859138354677E-2</v>
      </c>
    </row>
    <row r="119" spans="2:73" outlineLevel="2" x14ac:dyDescent="0.25">
      <c r="B119" s="38" t="s">
        <v>151</v>
      </c>
      <c r="C119" s="24" t="s">
        <v>23</v>
      </c>
      <c r="D119" s="25">
        <v>622.1</v>
      </c>
      <c r="E119" s="25">
        <v>620.9</v>
      </c>
      <c r="F119" s="25">
        <f t="shared" si="2"/>
        <v>1.2000000000000455</v>
      </c>
      <c r="G119" s="25">
        <v>620.94000000000005</v>
      </c>
      <c r="H119" s="25">
        <v>619.73</v>
      </c>
      <c r="I119" s="25">
        <f t="shared" si="3"/>
        <v>1.2100000000000364</v>
      </c>
      <c r="J119" s="24">
        <v>14</v>
      </c>
      <c r="K119" s="24">
        <v>10</v>
      </c>
      <c r="L119" s="26">
        <v>46661</v>
      </c>
      <c r="M119" s="26">
        <v>47362</v>
      </c>
      <c r="N119" s="52"/>
      <c r="O119" s="52"/>
      <c r="P119" s="52"/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  <c r="BB119" s="52">
        <v>0</v>
      </c>
      <c r="BC119" s="52">
        <v>0</v>
      </c>
      <c r="BD119" s="52">
        <v>0</v>
      </c>
      <c r="BE119" s="52">
        <v>0</v>
      </c>
      <c r="BF119" s="52">
        <v>0</v>
      </c>
      <c r="BG119" s="52">
        <v>0</v>
      </c>
      <c r="BH119" s="52">
        <v>0</v>
      </c>
      <c r="BI119" s="52">
        <v>0</v>
      </c>
      <c r="BJ119" s="52">
        <v>1.8261015714409447E-2</v>
      </c>
      <c r="BK119" s="52">
        <v>1.5217513095341209E-2</v>
      </c>
      <c r="BL119" s="52">
        <v>1.2174010476272966E-2</v>
      </c>
      <c r="BM119" s="52">
        <v>1.2174010476272966E-2</v>
      </c>
      <c r="BN119" s="52">
        <v>1.5217513095341209E-2</v>
      </c>
      <c r="BO119" s="52">
        <v>1.8261015714409447E-2</v>
      </c>
      <c r="BP119" s="52">
        <v>2.4348020952545932E-2</v>
      </c>
      <c r="BQ119" s="52">
        <v>3.3478528809750656E-2</v>
      </c>
      <c r="BR119" s="52">
        <v>3.9565534047887145E-2</v>
      </c>
      <c r="BS119" s="52">
        <v>4.260903666695539E-2</v>
      </c>
      <c r="BT119" s="52">
        <v>4.260903666695539E-2</v>
      </c>
      <c r="BU119" s="52">
        <v>3.0435026190682418E-2</v>
      </c>
    </row>
    <row r="120" spans="2:73" outlineLevel="2" x14ac:dyDescent="0.25">
      <c r="B120" s="38" t="s">
        <v>152</v>
      </c>
      <c r="C120" s="24" t="s">
        <v>23</v>
      </c>
      <c r="D120" s="25">
        <v>622.79999999999995</v>
      </c>
      <c r="E120" s="25">
        <v>624</v>
      </c>
      <c r="F120" s="25">
        <f t="shared" si="2"/>
        <v>1.2000000000000455</v>
      </c>
      <c r="G120" s="25">
        <v>621.64</v>
      </c>
      <c r="H120" s="25">
        <v>622.83000000000004</v>
      </c>
      <c r="I120" s="25">
        <f t="shared" si="3"/>
        <v>1.1900000000000546</v>
      </c>
      <c r="J120" s="24">
        <v>14</v>
      </c>
      <c r="K120" s="24">
        <v>10</v>
      </c>
      <c r="L120" s="26">
        <v>46661</v>
      </c>
      <c r="M120" s="26">
        <v>47362</v>
      </c>
      <c r="N120" s="52"/>
      <c r="O120" s="52"/>
      <c r="P120" s="52"/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  <c r="BB120" s="52">
        <v>0</v>
      </c>
      <c r="BC120" s="52">
        <v>0</v>
      </c>
      <c r="BD120" s="52">
        <v>0</v>
      </c>
      <c r="BE120" s="52">
        <v>0</v>
      </c>
      <c r="BF120" s="52">
        <v>0</v>
      </c>
      <c r="BG120" s="52">
        <v>0</v>
      </c>
      <c r="BH120" s="52">
        <v>0</v>
      </c>
      <c r="BI120" s="52">
        <v>0</v>
      </c>
      <c r="BJ120" s="52">
        <v>2.1223013524921248E-2</v>
      </c>
      <c r="BK120" s="52">
        <v>1.7685844604101039E-2</v>
      </c>
      <c r="BL120" s="52">
        <v>1.4148675683280831E-2</v>
      </c>
      <c r="BM120" s="52">
        <v>1.4148675683280831E-2</v>
      </c>
      <c r="BN120" s="52">
        <v>1.7685844604101039E-2</v>
      </c>
      <c r="BO120" s="52">
        <v>2.1223013524921248E-2</v>
      </c>
      <c r="BP120" s="52">
        <v>2.8297351366561661E-2</v>
      </c>
      <c r="BQ120" s="52">
        <v>3.890885812902229E-2</v>
      </c>
      <c r="BR120" s="52">
        <v>4.5983195970662707E-2</v>
      </c>
      <c r="BS120" s="52">
        <v>4.9520364891482913E-2</v>
      </c>
      <c r="BT120" s="52">
        <v>4.9520364891482913E-2</v>
      </c>
      <c r="BU120" s="52">
        <v>3.5371689208202078E-2</v>
      </c>
    </row>
    <row r="121" spans="2:73" outlineLevel="2" x14ac:dyDescent="0.25">
      <c r="B121" s="38" t="s">
        <v>153</v>
      </c>
      <c r="C121" s="24" t="s">
        <v>23</v>
      </c>
      <c r="D121" s="25">
        <v>627.20000000000005</v>
      </c>
      <c r="E121" s="25">
        <v>626</v>
      </c>
      <c r="F121" s="25">
        <f t="shared" si="2"/>
        <v>1.2000000000000455</v>
      </c>
      <c r="G121" s="25">
        <v>626.03</v>
      </c>
      <c r="H121" s="25">
        <v>625.84</v>
      </c>
      <c r="I121" s="25">
        <f t="shared" si="3"/>
        <v>0.18999999999994088</v>
      </c>
      <c r="J121" s="24">
        <v>14</v>
      </c>
      <c r="K121" s="24">
        <v>10</v>
      </c>
      <c r="L121" s="26">
        <v>46661</v>
      </c>
      <c r="M121" s="26">
        <v>47362</v>
      </c>
      <c r="N121" s="52"/>
      <c r="O121" s="52"/>
      <c r="P121" s="52"/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  <c r="BB121" s="52">
        <v>0</v>
      </c>
      <c r="BC121" s="52">
        <v>0</v>
      </c>
      <c r="BD121" s="52">
        <v>0</v>
      </c>
      <c r="BE121" s="52">
        <v>0</v>
      </c>
      <c r="BF121" s="52">
        <v>0</v>
      </c>
      <c r="BG121" s="52">
        <v>0</v>
      </c>
      <c r="BH121" s="52">
        <v>0</v>
      </c>
      <c r="BI121" s="52">
        <v>0</v>
      </c>
      <c r="BJ121" s="52">
        <v>1.7946798229147159E-2</v>
      </c>
      <c r="BK121" s="52">
        <v>1.4955665190955968E-2</v>
      </c>
      <c r="BL121" s="52">
        <v>1.1964532152764775E-2</v>
      </c>
      <c r="BM121" s="52">
        <v>1.1964532152764775E-2</v>
      </c>
      <c r="BN121" s="52">
        <v>1.4955665190955968E-2</v>
      </c>
      <c r="BO121" s="52">
        <v>1.7946798229147159E-2</v>
      </c>
      <c r="BP121" s="52">
        <v>2.3929064305529549E-2</v>
      </c>
      <c r="BQ121" s="52">
        <v>3.2902463420103126E-2</v>
      </c>
      <c r="BR121" s="52">
        <v>3.8884729496485519E-2</v>
      </c>
      <c r="BS121" s="52">
        <v>4.1875862534676712E-2</v>
      </c>
      <c r="BT121" s="52">
        <v>4.1875862534676712E-2</v>
      </c>
      <c r="BU121" s="52">
        <v>2.9911330381911936E-2</v>
      </c>
    </row>
    <row r="122" spans="2:73" outlineLevel="2" x14ac:dyDescent="0.25">
      <c r="B122" s="38" t="s">
        <v>154</v>
      </c>
      <c r="C122" s="24" t="s">
        <v>23</v>
      </c>
      <c r="D122" s="25">
        <v>627.5</v>
      </c>
      <c r="E122" s="25">
        <v>628.70000000000005</v>
      </c>
      <c r="F122" s="25">
        <f t="shared" si="2"/>
        <v>1.2000000000000455</v>
      </c>
      <c r="G122" s="25">
        <v>626.35</v>
      </c>
      <c r="H122" s="25">
        <v>627.54999999999995</v>
      </c>
      <c r="I122" s="25">
        <f t="shared" si="3"/>
        <v>1.1999999999999318</v>
      </c>
      <c r="J122" s="24">
        <v>14</v>
      </c>
      <c r="K122" s="24">
        <v>10</v>
      </c>
      <c r="L122" s="26">
        <v>46661</v>
      </c>
      <c r="M122" s="26">
        <v>47362</v>
      </c>
      <c r="N122" s="52"/>
      <c r="O122" s="52"/>
      <c r="P122" s="52"/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  <c r="AW122" s="52">
        <v>0</v>
      </c>
      <c r="AX122" s="52">
        <v>0</v>
      </c>
      <c r="AY122" s="52">
        <v>0</v>
      </c>
      <c r="AZ122" s="52">
        <v>0</v>
      </c>
      <c r="BA122" s="52">
        <v>0</v>
      </c>
      <c r="BB122" s="52">
        <v>0</v>
      </c>
      <c r="BC122" s="52">
        <v>0</v>
      </c>
      <c r="BD122" s="52">
        <v>0</v>
      </c>
      <c r="BE122" s="52">
        <v>0</v>
      </c>
      <c r="BF122" s="52">
        <v>0</v>
      </c>
      <c r="BG122" s="52">
        <v>0</v>
      </c>
      <c r="BH122" s="52">
        <v>0</v>
      </c>
      <c r="BI122" s="52">
        <v>0</v>
      </c>
      <c r="BJ122" s="52">
        <v>2.0055763955469624E-2</v>
      </c>
      <c r="BK122" s="52">
        <v>1.6713136629558024E-2</v>
      </c>
      <c r="BL122" s="52">
        <v>1.337050930364642E-2</v>
      </c>
      <c r="BM122" s="52">
        <v>1.337050930364642E-2</v>
      </c>
      <c r="BN122" s="52">
        <v>1.6713136629558024E-2</v>
      </c>
      <c r="BO122" s="52">
        <v>2.0055763955469624E-2</v>
      </c>
      <c r="BP122" s="52">
        <v>2.6741018607292839E-2</v>
      </c>
      <c r="BQ122" s="52">
        <v>3.6768900585027645E-2</v>
      </c>
      <c r="BR122" s="52">
        <v>4.3454155236850853E-2</v>
      </c>
      <c r="BS122" s="52">
        <v>4.6796782562762471E-2</v>
      </c>
      <c r="BT122" s="52">
        <v>4.6796782562762471E-2</v>
      </c>
      <c r="BU122" s="52">
        <v>3.3426273259116047E-2</v>
      </c>
    </row>
    <row r="123" spans="2:73" outlineLevel="2" x14ac:dyDescent="0.25">
      <c r="B123" s="38" t="s">
        <v>155</v>
      </c>
      <c r="C123" s="24" t="s">
        <v>23</v>
      </c>
      <c r="D123" s="25">
        <v>636.5</v>
      </c>
      <c r="E123" s="25">
        <v>637.70000000000005</v>
      </c>
      <c r="F123" s="25">
        <f t="shared" si="2"/>
        <v>1.2000000000000455</v>
      </c>
      <c r="G123" s="25">
        <v>635.37</v>
      </c>
      <c r="H123" s="25">
        <v>636.58000000000004</v>
      </c>
      <c r="I123" s="25">
        <f t="shared" si="3"/>
        <v>1.2100000000000364</v>
      </c>
      <c r="J123" s="24">
        <v>15</v>
      </c>
      <c r="K123" s="24">
        <v>10</v>
      </c>
      <c r="L123" s="26">
        <v>47027</v>
      </c>
      <c r="M123" s="26">
        <v>47362</v>
      </c>
      <c r="N123" s="52"/>
      <c r="O123" s="52"/>
      <c r="P123" s="52"/>
      <c r="Q123" s="52">
        <v>0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  <c r="BB123" s="52">
        <v>0</v>
      </c>
      <c r="BC123" s="52">
        <v>0</v>
      </c>
      <c r="BD123" s="52">
        <v>0</v>
      </c>
      <c r="BE123" s="52">
        <v>0</v>
      </c>
      <c r="BF123" s="52">
        <v>0</v>
      </c>
      <c r="BG123" s="52">
        <v>0</v>
      </c>
      <c r="BH123" s="52">
        <v>0</v>
      </c>
      <c r="BI123" s="52">
        <v>0</v>
      </c>
      <c r="BJ123" s="52">
        <v>0</v>
      </c>
      <c r="BK123" s="52">
        <v>0</v>
      </c>
      <c r="BL123" s="52">
        <v>0</v>
      </c>
      <c r="BM123" s="52">
        <v>0</v>
      </c>
      <c r="BN123" s="52">
        <v>0</v>
      </c>
      <c r="BO123" s="52">
        <v>0</v>
      </c>
      <c r="BP123" s="52">
        <v>0</v>
      </c>
      <c r="BQ123" s="52">
        <v>0</v>
      </c>
      <c r="BR123" s="52">
        <v>0</v>
      </c>
      <c r="BS123" s="52">
        <v>0</v>
      </c>
      <c r="BT123" s="52">
        <v>0</v>
      </c>
      <c r="BU123" s="52">
        <v>0</v>
      </c>
    </row>
    <row r="124" spans="2:73" outlineLevel="2" x14ac:dyDescent="0.25">
      <c r="B124" s="38" t="s">
        <v>156</v>
      </c>
      <c r="C124" s="24" t="s">
        <v>23</v>
      </c>
      <c r="D124" s="25">
        <v>636.5</v>
      </c>
      <c r="E124" s="25">
        <v>635.19500000000005</v>
      </c>
      <c r="F124" s="25">
        <f t="shared" si="2"/>
        <v>1.30499999999995</v>
      </c>
      <c r="G124" s="25">
        <v>635.37</v>
      </c>
      <c r="H124" s="25">
        <v>634.07000000000005</v>
      </c>
      <c r="I124" s="25">
        <f t="shared" si="3"/>
        <v>1.2999999999999545</v>
      </c>
      <c r="J124" s="24">
        <v>14</v>
      </c>
      <c r="K124" s="24">
        <v>10</v>
      </c>
      <c r="L124" s="26">
        <v>46661</v>
      </c>
      <c r="M124" s="26">
        <v>47362</v>
      </c>
      <c r="N124" s="52"/>
      <c r="O124" s="52"/>
      <c r="P124" s="52"/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  <c r="BB124" s="52">
        <v>0</v>
      </c>
      <c r="BC124" s="52">
        <v>0</v>
      </c>
      <c r="BD124" s="52">
        <v>0</v>
      </c>
      <c r="BE124" s="52">
        <v>0</v>
      </c>
      <c r="BF124" s="52">
        <v>0</v>
      </c>
      <c r="BG124" s="52">
        <v>0</v>
      </c>
      <c r="BH124" s="52">
        <v>0</v>
      </c>
      <c r="BI124" s="52">
        <v>0</v>
      </c>
      <c r="BJ124" s="52">
        <v>2.1054274681987024E-2</v>
      </c>
      <c r="BK124" s="52">
        <v>1.7545228901655857E-2</v>
      </c>
      <c r="BL124" s="52">
        <v>1.4036183121324684E-2</v>
      </c>
      <c r="BM124" s="52">
        <v>1.4036183121324684E-2</v>
      </c>
      <c r="BN124" s="52">
        <v>1.7545228901655857E-2</v>
      </c>
      <c r="BO124" s="52">
        <v>2.1054274681987024E-2</v>
      </c>
      <c r="BP124" s="52">
        <v>2.8072366242649367E-2</v>
      </c>
      <c r="BQ124" s="52">
        <v>3.8599503583642884E-2</v>
      </c>
      <c r="BR124" s="52">
        <v>4.5617595144305224E-2</v>
      </c>
      <c r="BS124" s="52">
        <v>4.9126640924636401E-2</v>
      </c>
      <c r="BT124" s="52">
        <v>4.9126640924636401E-2</v>
      </c>
      <c r="BU124" s="52">
        <v>3.5090457803311714E-2</v>
      </c>
    </row>
    <row r="125" spans="2:73" outlineLevel="2" x14ac:dyDescent="0.25">
      <c r="B125" s="38" t="s">
        <v>157</v>
      </c>
      <c r="C125" s="24" t="s">
        <v>23</v>
      </c>
      <c r="D125" s="25">
        <v>640.36699999999996</v>
      </c>
      <c r="E125" s="25">
        <v>641.20000000000005</v>
      </c>
      <c r="F125" s="25">
        <f t="shared" si="2"/>
        <v>0.83300000000008367</v>
      </c>
      <c r="G125" s="25">
        <v>639.26</v>
      </c>
      <c r="H125" s="25">
        <v>640.09</v>
      </c>
      <c r="I125" s="25">
        <f t="shared" si="3"/>
        <v>0.83000000000004093</v>
      </c>
      <c r="J125" s="24">
        <v>15</v>
      </c>
      <c r="K125" s="24">
        <v>10</v>
      </c>
      <c r="L125" s="26">
        <v>47027</v>
      </c>
      <c r="M125" s="26">
        <v>47362</v>
      </c>
      <c r="N125" s="52"/>
      <c r="O125" s="52"/>
      <c r="P125" s="52"/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0</v>
      </c>
      <c r="AV125" s="52">
        <v>0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  <c r="BB125" s="52">
        <v>0</v>
      </c>
      <c r="BC125" s="52">
        <v>0</v>
      </c>
      <c r="BD125" s="52">
        <v>0</v>
      </c>
      <c r="BE125" s="52">
        <v>0</v>
      </c>
      <c r="BF125" s="52">
        <v>0</v>
      </c>
      <c r="BG125" s="52">
        <v>0</v>
      </c>
      <c r="BH125" s="52">
        <v>0</v>
      </c>
      <c r="BI125" s="52">
        <v>0</v>
      </c>
      <c r="BJ125" s="52">
        <v>0</v>
      </c>
      <c r="BK125" s="52">
        <v>0</v>
      </c>
      <c r="BL125" s="52">
        <v>0</v>
      </c>
      <c r="BM125" s="52">
        <v>0</v>
      </c>
      <c r="BN125" s="52">
        <v>0</v>
      </c>
      <c r="BO125" s="52">
        <v>0</v>
      </c>
      <c r="BP125" s="52">
        <v>0</v>
      </c>
      <c r="BQ125" s="52">
        <v>0</v>
      </c>
      <c r="BR125" s="52">
        <v>0</v>
      </c>
      <c r="BS125" s="52">
        <v>0</v>
      </c>
      <c r="BT125" s="52">
        <v>0</v>
      </c>
      <c r="BU125" s="52">
        <v>0</v>
      </c>
    </row>
    <row r="126" spans="2:73" outlineLevel="2" x14ac:dyDescent="0.25">
      <c r="B126" s="38" t="s">
        <v>158</v>
      </c>
      <c r="C126" s="24" t="s">
        <v>23</v>
      </c>
      <c r="D126" s="25">
        <v>644</v>
      </c>
      <c r="E126" s="25">
        <v>645.19500000000005</v>
      </c>
      <c r="F126" s="25">
        <f t="shared" si="2"/>
        <v>1.19500000000005</v>
      </c>
      <c r="G126" s="25">
        <v>642.9</v>
      </c>
      <c r="H126" s="25">
        <v>644.1</v>
      </c>
      <c r="I126" s="25">
        <f t="shared" si="3"/>
        <v>1.2000000000000455</v>
      </c>
      <c r="J126" s="24">
        <v>15</v>
      </c>
      <c r="K126" s="24">
        <v>10</v>
      </c>
      <c r="L126" s="26">
        <v>47027</v>
      </c>
      <c r="M126" s="26">
        <v>47362</v>
      </c>
      <c r="N126" s="52"/>
      <c r="O126" s="52"/>
      <c r="P126" s="52"/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  <c r="BB126" s="52">
        <v>0</v>
      </c>
      <c r="BC126" s="52">
        <v>0</v>
      </c>
      <c r="BD126" s="52">
        <v>0</v>
      </c>
      <c r="BE126" s="52">
        <v>0</v>
      </c>
      <c r="BF126" s="52">
        <v>0</v>
      </c>
      <c r="BG126" s="52">
        <v>0</v>
      </c>
      <c r="BH126" s="52">
        <v>0</v>
      </c>
      <c r="BI126" s="52">
        <v>0</v>
      </c>
      <c r="BJ126" s="52">
        <v>0</v>
      </c>
      <c r="BK126" s="52">
        <v>0</v>
      </c>
      <c r="BL126" s="52">
        <v>0</v>
      </c>
      <c r="BM126" s="52">
        <v>0</v>
      </c>
      <c r="BN126" s="52">
        <v>0</v>
      </c>
      <c r="BO126" s="52">
        <v>0</v>
      </c>
      <c r="BP126" s="52">
        <v>0</v>
      </c>
      <c r="BQ126" s="52">
        <v>0</v>
      </c>
      <c r="BR126" s="52">
        <v>0</v>
      </c>
      <c r="BS126" s="52">
        <v>0</v>
      </c>
      <c r="BT126" s="52">
        <v>0</v>
      </c>
      <c r="BU126" s="52">
        <v>0</v>
      </c>
    </row>
    <row r="127" spans="2:73" outlineLevel="2" x14ac:dyDescent="0.25">
      <c r="B127" s="38" t="s">
        <v>159</v>
      </c>
      <c r="C127" s="24" t="s">
        <v>23</v>
      </c>
      <c r="D127" s="25">
        <v>645</v>
      </c>
      <c r="E127" s="25">
        <v>643.79999999999995</v>
      </c>
      <c r="F127" s="25">
        <f t="shared" si="2"/>
        <v>1.2000000000000455</v>
      </c>
      <c r="G127" s="25">
        <v>643.91</v>
      </c>
      <c r="H127" s="25">
        <v>642.70000000000005</v>
      </c>
      <c r="I127" s="25">
        <f t="shared" si="3"/>
        <v>1.2099999999999227</v>
      </c>
      <c r="J127" s="24">
        <v>15</v>
      </c>
      <c r="K127" s="24">
        <v>10</v>
      </c>
      <c r="L127" s="26">
        <v>47027</v>
      </c>
      <c r="M127" s="26">
        <v>47362</v>
      </c>
      <c r="N127" s="52"/>
      <c r="O127" s="52"/>
      <c r="P127" s="52"/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0</v>
      </c>
      <c r="AV127" s="52">
        <v>0</v>
      </c>
      <c r="AW127" s="52">
        <v>0</v>
      </c>
      <c r="AX127" s="52">
        <v>0</v>
      </c>
      <c r="AY127" s="52">
        <v>0</v>
      </c>
      <c r="AZ127" s="52">
        <v>0</v>
      </c>
      <c r="BA127" s="52">
        <v>0</v>
      </c>
      <c r="BB127" s="52">
        <v>0</v>
      </c>
      <c r="BC127" s="52">
        <v>0</v>
      </c>
      <c r="BD127" s="52">
        <v>0</v>
      </c>
      <c r="BE127" s="52">
        <v>0</v>
      </c>
      <c r="BF127" s="52">
        <v>0</v>
      </c>
      <c r="BG127" s="52">
        <v>0</v>
      </c>
      <c r="BH127" s="52">
        <v>0</v>
      </c>
      <c r="BI127" s="52">
        <v>0</v>
      </c>
      <c r="BJ127" s="52">
        <v>0</v>
      </c>
      <c r="BK127" s="52">
        <v>0</v>
      </c>
      <c r="BL127" s="52">
        <v>0</v>
      </c>
      <c r="BM127" s="52">
        <v>0</v>
      </c>
      <c r="BN127" s="52">
        <v>0</v>
      </c>
      <c r="BO127" s="52">
        <v>0</v>
      </c>
      <c r="BP127" s="52">
        <v>0</v>
      </c>
      <c r="BQ127" s="52">
        <v>0</v>
      </c>
      <c r="BR127" s="52">
        <v>0</v>
      </c>
      <c r="BS127" s="52">
        <v>0</v>
      </c>
      <c r="BT127" s="52">
        <v>0</v>
      </c>
      <c r="BU127" s="52">
        <v>0</v>
      </c>
    </row>
    <row r="128" spans="2:73" outlineLevel="2" x14ac:dyDescent="0.25">
      <c r="B128" s="38" t="s">
        <v>160</v>
      </c>
      <c r="C128" s="24" t="s">
        <v>23</v>
      </c>
      <c r="D128" s="25">
        <v>648</v>
      </c>
      <c r="E128" s="25">
        <v>649.19500000000005</v>
      </c>
      <c r="F128" s="25">
        <f t="shared" si="2"/>
        <v>1.19500000000005</v>
      </c>
      <c r="G128" s="25">
        <v>646.92999999999995</v>
      </c>
      <c r="H128" s="25">
        <v>648.14</v>
      </c>
      <c r="I128" s="25">
        <f t="shared" si="3"/>
        <v>1.2100000000000364</v>
      </c>
      <c r="J128" s="24">
        <v>15</v>
      </c>
      <c r="K128" s="24">
        <v>10</v>
      </c>
      <c r="L128" s="26">
        <v>47027</v>
      </c>
      <c r="M128" s="26">
        <v>47362</v>
      </c>
      <c r="N128" s="52"/>
      <c r="O128" s="52"/>
      <c r="P128" s="52"/>
      <c r="Q128" s="52">
        <v>0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  <c r="BB128" s="52">
        <v>0</v>
      </c>
      <c r="BC128" s="52">
        <v>0</v>
      </c>
      <c r="BD128" s="52">
        <v>0</v>
      </c>
      <c r="BE128" s="52">
        <v>0</v>
      </c>
      <c r="BF128" s="52">
        <v>0</v>
      </c>
      <c r="BG128" s="52">
        <v>0</v>
      </c>
      <c r="BH128" s="52">
        <v>0</v>
      </c>
      <c r="BI128" s="52">
        <v>0</v>
      </c>
      <c r="BJ128" s="52">
        <v>0</v>
      </c>
      <c r="BK128" s="52">
        <v>0</v>
      </c>
      <c r="BL128" s="52">
        <v>0</v>
      </c>
      <c r="BM128" s="52">
        <v>0</v>
      </c>
      <c r="BN128" s="52">
        <v>0</v>
      </c>
      <c r="BO128" s="52">
        <v>0</v>
      </c>
      <c r="BP128" s="52">
        <v>0</v>
      </c>
      <c r="BQ128" s="52">
        <v>0</v>
      </c>
      <c r="BR128" s="52">
        <v>0</v>
      </c>
      <c r="BS128" s="52">
        <v>0</v>
      </c>
      <c r="BT128" s="52">
        <v>0</v>
      </c>
      <c r="BU128" s="52">
        <v>0</v>
      </c>
    </row>
    <row r="129" spans="2:73" outlineLevel="2" x14ac:dyDescent="0.25">
      <c r="B129" s="38" t="s">
        <v>161</v>
      </c>
      <c r="C129" s="24" t="s">
        <v>23</v>
      </c>
      <c r="D129" s="25">
        <v>648</v>
      </c>
      <c r="E129" s="25">
        <v>646.79999999999995</v>
      </c>
      <c r="F129" s="25">
        <f t="shared" si="2"/>
        <v>1.2000000000000455</v>
      </c>
      <c r="G129" s="25">
        <v>646.92999999999995</v>
      </c>
      <c r="H129" s="25">
        <v>645.72</v>
      </c>
      <c r="I129" s="25">
        <f t="shared" si="3"/>
        <v>1.2099999999999227</v>
      </c>
      <c r="J129" s="24">
        <v>15</v>
      </c>
      <c r="K129" s="24">
        <v>10</v>
      </c>
      <c r="L129" s="26">
        <v>47027</v>
      </c>
      <c r="M129" s="26">
        <v>47362</v>
      </c>
      <c r="N129" s="52"/>
      <c r="O129" s="52"/>
      <c r="P129" s="52"/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  <c r="AO129" s="52">
        <v>0</v>
      </c>
      <c r="AP129" s="52">
        <v>0</v>
      </c>
      <c r="AQ129" s="52">
        <v>0</v>
      </c>
      <c r="AR129" s="52">
        <v>0</v>
      </c>
      <c r="AS129" s="52">
        <v>0</v>
      </c>
      <c r="AT129" s="52">
        <v>0</v>
      </c>
      <c r="AU129" s="52">
        <v>0</v>
      </c>
      <c r="AV129" s="52">
        <v>0</v>
      </c>
      <c r="AW129" s="52">
        <v>0</v>
      </c>
      <c r="AX129" s="52">
        <v>0</v>
      </c>
      <c r="AY129" s="52">
        <v>0</v>
      </c>
      <c r="AZ129" s="52">
        <v>0</v>
      </c>
      <c r="BA129" s="52">
        <v>0</v>
      </c>
      <c r="BB129" s="52">
        <v>0</v>
      </c>
      <c r="BC129" s="52">
        <v>0</v>
      </c>
      <c r="BD129" s="52">
        <v>0</v>
      </c>
      <c r="BE129" s="52">
        <v>0</v>
      </c>
      <c r="BF129" s="52">
        <v>0</v>
      </c>
      <c r="BG129" s="52">
        <v>0</v>
      </c>
      <c r="BH129" s="52">
        <v>0</v>
      </c>
      <c r="BI129" s="52">
        <v>0</v>
      </c>
      <c r="BJ129" s="52">
        <v>0</v>
      </c>
      <c r="BK129" s="52">
        <v>0</v>
      </c>
      <c r="BL129" s="52">
        <v>0</v>
      </c>
      <c r="BM129" s="52">
        <v>0</v>
      </c>
      <c r="BN129" s="52">
        <v>0</v>
      </c>
      <c r="BO129" s="52">
        <v>0</v>
      </c>
      <c r="BP129" s="52">
        <v>0</v>
      </c>
      <c r="BQ129" s="52">
        <v>0</v>
      </c>
      <c r="BR129" s="52">
        <v>0</v>
      </c>
      <c r="BS129" s="52">
        <v>0</v>
      </c>
      <c r="BT129" s="52">
        <v>0</v>
      </c>
      <c r="BU129" s="52">
        <v>0</v>
      </c>
    </row>
    <row r="130" spans="2:73" outlineLevel="2" x14ac:dyDescent="0.25">
      <c r="B130" s="38" t="s">
        <v>162</v>
      </c>
      <c r="C130" s="24" t="s">
        <v>23</v>
      </c>
      <c r="D130" s="25">
        <v>651.29999999999995</v>
      </c>
      <c r="E130" s="25">
        <v>652.5</v>
      </c>
      <c r="F130" s="25">
        <f t="shared" si="2"/>
        <v>1.2000000000000455</v>
      </c>
      <c r="G130" s="25">
        <v>650.26</v>
      </c>
      <c r="H130" s="25">
        <v>651.46</v>
      </c>
      <c r="I130" s="25">
        <f t="shared" si="3"/>
        <v>1.2000000000000455</v>
      </c>
      <c r="J130" s="24">
        <v>16</v>
      </c>
      <c r="K130" s="24">
        <v>10</v>
      </c>
      <c r="L130" s="26">
        <v>47027</v>
      </c>
      <c r="M130" s="26">
        <v>47362</v>
      </c>
      <c r="N130" s="52"/>
      <c r="O130" s="52"/>
      <c r="P130" s="52"/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  <c r="BB130" s="52">
        <v>0</v>
      </c>
      <c r="BC130" s="52">
        <v>0</v>
      </c>
      <c r="BD130" s="52">
        <v>0</v>
      </c>
      <c r="BE130" s="52">
        <v>0</v>
      </c>
      <c r="BF130" s="52">
        <v>0</v>
      </c>
      <c r="BG130" s="52">
        <v>0</v>
      </c>
      <c r="BH130" s="52">
        <v>0</v>
      </c>
      <c r="BI130" s="52">
        <v>0</v>
      </c>
      <c r="BJ130" s="52">
        <v>0</v>
      </c>
      <c r="BK130" s="52">
        <v>0</v>
      </c>
      <c r="BL130" s="52">
        <v>0</v>
      </c>
      <c r="BM130" s="52">
        <v>0</v>
      </c>
      <c r="BN130" s="52">
        <v>0</v>
      </c>
      <c r="BO130" s="52">
        <v>0</v>
      </c>
      <c r="BP130" s="52">
        <v>0</v>
      </c>
      <c r="BQ130" s="52">
        <v>0</v>
      </c>
      <c r="BR130" s="52">
        <v>0</v>
      </c>
      <c r="BS130" s="52">
        <v>0</v>
      </c>
      <c r="BT130" s="52">
        <v>0</v>
      </c>
      <c r="BU130" s="52">
        <v>0</v>
      </c>
    </row>
    <row r="131" spans="2:73" outlineLevel="2" x14ac:dyDescent="0.25">
      <c r="B131" s="38" t="s">
        <v>163</v>
      </c>
      <c r="C131" s="24" t="s">
        <v>23</v>
      </c>
      <c r="D131" s="25">
        <v>651.29999999999995</v>
      </c>
      <c r="E131" s="25">
        <v>650.1</v>
      </c>
      <c r="F131" s="25">
        <f t="shared" si="2"/>
        <v>1.1999999999999318</v>
      </c>
      <c r="G131" s="25">
        <v>650.26</v>
      </c>
      <c r="H131" s="25">
        <v>649.04999999999995</v>
      </c>
      <c r="I131" s="25">
        <f t="shared" si="3"/>
        <v>1.2100000000000364</v>
      </c>
      <c r="J131" s="24">
        <v>15</v>
      </c>
      <c r="K131" s="24">
        <v>10</v>
      </c>
      <c r="L131" s="26">
        <v>47027</v>
      </c>
      <c r="M131" s="26">
        <v>47362</v>
      </c>
      <c r="N131" s="52"/>
      <c r="O131" s="52"/>
      <c r="P131" s="52"/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  <c r="BB131" s="52">
        <v>0</v>
      </c>
      <c r="BC131" s="52">
        <v>0</v>
      </c>
      <c r="BD131" s="52">
        <v>0</v>
      </c>
      <c r="BE131" s="52">
        <v>0</v>
      </c>
      <c r="BF131" s="52">
        <v>0</v>
      </c>
      <c r="BG131" s="52">
        <v>0</v>
      </c>
      <c r="BH131" s="52">
        <v>0</v>
      </c>
      <c r="BI131" s="52">
        <v>0</v>
      </c>
      <c r="BJ131" s="52">
        <v>0</v>
      </c>
      <c r="BK131" s="52">
        <v>0</v>
      </c>
      <c r="BL131" s="52">
        <v>0</v>
      </c>
      <c r="BM131" s="52">
        <v>0</v>
      </c>
      <c r="BN131" s="52">
        <v>0</v>
      </c>
      <c r="BO131" s="52">
        <v>0</v>
      </c>
      <c r="BP131" s="52">
        <v>0</v>
      </c>
      <c r="BQ131" s="52">
        <v>0</v>
      </c>
      <c r="BR131" s="52">
        <v>0</v>
      </c>
      <c r="BS131" s="52">
        <v>0</v>
      </c>
      <c r="BT131" s="52">
        <v>0</v>
      </c>
      <c r="BU131" s="52">
        <v>0</v>
      </c>
    </row>
    <row r="132" spans="2:73" outlineLevel="2" x14ac:dyDescent="0.25">
      <c r="B132" s="38" t="s">
        <v>164</v>
      </c>
      <c r="C132" s="24" t="s">
        <v>23</v>
      </c>
      <c r="D132" s="25">
        <v>652.5</v>
      </c>
      <c r="E132" s="25">
        <v>652.25</v>
      </c>
      <c r="F132" s="25">
        <f t="shared" si="2"/>
        <v>0.25</v>
      </c>
      <c r="G132" s="25">
        <v>651.46</v>
      </c>
      <c r="H132" s="25">
        <v>651.21</v>
      </c>
      <c r="I132" s="25">
        <f t="shared" si="3"/>
        <v>0.25</v>
      </c>
      <c r="J132" s="24">
        <v>16</v>
      </c>
      <c r="K132" s="24">
        <v>10</v>
      </c>
      <c r="L132" s="26">
        <v>46661</v>
      </c>
      <c r="M132" s="26">
        <v>47362</v>
      </c>
      <c r="N132" s="52"/>
      <c r="O132" s="52"/>
      <c r="P132" s="52"/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  <c r="BB132" s="52">
        <v>0</v>
      </c>
      <c r="BC132" s="52">
        <v>0</v>
      </c>
      <c r="BD132" s="52">
        <v>0</v>
      </c>
      <c r="BE132" s="52">
        <v>0</v>
      </c>
      <c r="BF132" s="52">
        <v>0</v>
      </c>
      <c r="BG132" s="52">
        <v>0</v>
      </c>
      <c r="BH132" s="52">
        <v>0</v>
      </c>
      <c r="BI132" s="52">
        <v>0</v>
      </c>
      <c r="BJ132" s="52">
        <v>1.4270049285882455E-2</v>
      </c>
      <c r="BK132" s="52">
        <v>1.1891707738235379E-2</v>
      </c>
      <c r="BL132" s="52">
        <v>9.5133661905883043E-3</v>
      </c>
      <c r="BM132" s="52">
        <v>9.5133661905883043E-3</v>
      </c>
      <c r="BN132" s="52">
        <v>1.1891707738235379E-2</v>
      </c>
      <c r="BO132" s="52">
        <v>1.4270049285882455E-2</v>
      </c>
      <c r="BP132" s="52">
        <v>1.9026732381176609E-2</v>
      </c>
      <c r="BQ132" s="52">
        <v>2.6161757024117837E-2</v>
      </c>
      <c r="BR132" s="52">
        <v>3.0918440119411989E-2</v>
      </c>
      <c r="BS132" s="52">
        <v>3.3296781667059065E-2</v>
      </c>
      <c r="BT132" s="52">
        <v>3.3296781667059065E-2</v>
      </c>
      <c r="BU132" s="52">
        <v>2.3783415476470757E-2</v>
      </c>
    </row>
    <row r="133" spans="2:73" outlineLevel="2" x14ac:dyDescent="0.25">
      <c r="B133" s="38" t="s">
        <v>165</v>
      </c>
      <c r="C133" s="24" t="s">
        <v>23</v>
      </c>
      <c r="D133" s="25">
        <v>655</v>
      </c>
      <c r="E133" s="25">
        <v>656.2</v>
      </c>
      <c r="F133" s="25">
        <f t="shared" si="2"/>
        <v>1.2000000000000455</v>
      </c>
      <c r="G133" s="25">
        <v>653.97</v>
      </c>
      <c r="H133" s="25">
        <v>655.17999999999995</v>
      </c>
      <c r="I133" s="25">
        <f t="shared" si="3"/>
        <v>1.2099999999999227</v>
      </c>
      <c r="J133" s="24">
        <v>16</v>
      </c>
      <c r="K133" s="24">
        <v>10</v>
      </c>
      <c r="L133" s="26">
        <v>46661</v>
      </c>
      <c r="M133" s="26">
        <v>47362</v>
      </c>
      <c r="N133" s="52"/>
      <c r="O133" s="52"/>
      <c r="P133" s="52"/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0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2">
        <v>0</v>
      </c>
      <c r="AT133" s="52">
        <v>0</v>
      </c>
      <c r="AU133" s="52">
        <v>0</v>
      </c>
      <c r="AV133" s="52">
        <v>0</v>
      </c>
      <c r="AW133" s="52">
        <v>0</v>
      </c>
      <c r="AX133" s="52">
        <v>0</v>
      </c>
      <c r="AY133" s="52">
        <v>0</v>
      </c>
      <c r="AZ133" s="52">
        <v>0</v>
      </c>
      <c r="BA133" s="52">
        <v>0</v>
      </c>
      <c r="BB133" s="52">
        <v>0</v>
      </c>
      <c r="BC133" s="52">
        <v>0</v>
      </c>
      <c r="BD133" s="52">
        <v>0</v>
      </c>
      <c r="BE133" s="52">
        <v>0</v>
      </c>
      <c r="BF133" s="52">
        <v>0</v>
      </c>
      <c r="BG133" s="52">
        <v>0</v>
      </c>
      <c r="BH133" s="52">
        <v>0</v>
      </c>
      <c r="BI133" s="52">
        <v>0</v>
      </c>
      <c r="BJ133" s="52">
        <v>1.4515593382396738E-2</v>
      </c>
      <c r="BK133" s="52">
        <v>1.209632781866395E-2</v>
      </c>
      <c r="BL133" s="52">
        <v>9.6770622549311597E-3</v>
      </c>
      <c r="BM133" s="52">
        <v>9.6770622549311597E-3</v>
      </c>
      <c r="BN133" s="52">
        <v>1.209632781866395E-2</v>
      </c>
      <c r="BO133" s="52">
        <v>1.4515593382396738E-2</v>
      </c>
      <c r="BP133" s="52">
        <v>1.9354124509862319E-2</v>
      </c>
      <c r="BQ133" s="52">
        <v>2.6611921201060689E-2</v>
      </c>
      <c r="BR133" s="52">
        <v>3.1450452328526272E-2</v>
      </c>
      <c r="BS133" s="52">
        <v>3.3869717892259059E-2</v>
      </c>
      <c r="BT133" s="52">
        <v>3.3869717892259059E-2</v>
      </c>
      <c r="BU133" s="52">
        <v>2.4192655637327899E-2</v>
      </c>
    </row>
    <row r="134" spans="2:73" outlineLevel="2" x14ac:dyDescent="0.25">
      <c r="B134" s="38" t="s">
        <v>166</v>
      </c>
      <c r="C134" s="24" t="s">
        <v>23</v>
      </c>
      <c r="D134" s="25">
        <v>661.1</v>
      </c>
      <c r="E134" s="25">
        <v>662.31</v>
      </c>
      <c r="F134" s="25">
        <f t="shared" si="2"/>
        <v>1.2099999999999227</v>
      </c>
      <c r="G134" s="25">
        <v>660.09</v>
      </c>
      <c r="H134" s="25">
        <v>661.32</v>
      </c>
      <c r="I134" s="25">
        <f t="shared" si="3"/>
        <v>1.2300000000000182</v>
      </c>
      <c r="J134" s="24">
        <v>16</v>
      </c>
      <c r="K134" s="24">
        <v>10</v>
      </c>
      <c r="L134" s="26">
        <v>46661</v>
      </c>
      <c r="M134" s="26">
        <v>47362</v>
      </c>
      <c r="N134" s="52"/>
      <c r="O134" s="52"/>
      <c r="P134" s="52"/>
      <c r="Q134" s="52">
        <v>0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52">
        <v>0</v>
      </c>
      <c r="AY134" s="52">
        <v>0</v>
      </c>
      <c r="AZ134" s="52">
        <v>0</v>
      </c>
      <c r="BA134" s="52">
        <v>0</v>
      </c>
      <c r="BB134" s="52">
        <v>0</v>
      </c>
      <c r="BC134" s="52">
        <v>0</v>
      </c>
      <c r="BD134" s="52">
        <v>0</v>
      </c>
      <c r="BE134" s="52">
        <v>0</v>
      </c>
      <c r="BF134" s="52">
        <v>0</v>
      </c>
      <c r="BG134" s="52">
        <v>0</v>
      </c>
      <c r="BH134" s="52">
        <v>0</v>
      </c>
      <c r="BI134" s="52">
        <v>0</v>
      </c>
      <c r="BJ134" s="52">
        <v>1.4047549944106496E-2</v>
      </c>
      <c r="BK134" s="52">
        <v>1.1706291620088747E-2</v>
      </c>
      <c r="BL134" s="52">
        <v>9.3650332960709976E-3</v>
      </c>
      <c r="BM134" s="52">
        <v>9.3650332960709976E-3</v>
      </c>
      <c r="BN134" s="52">
        <v>1.1706291620088747E-2</v>
      </c>
      <c r="BO134" s="52">
        <v>1.4047549944106496E-2</v>
      </c>
      <c r="BP134" s="52">
        <v>1.8730066592141995E-2</v>
      </c>
      <c r="BQ134" s="52">
        <v>2.5753841564195242E-2</v>
      </c>
      <c r="BR134" s="52">
        <v>3.0436358212230744E-2</v>
      </c>
      <c r="BS134" s="52">
        <v>3.2777616536248493E-2</v>
      </c>
      <c r="BT134" s="52">
        <v>3.2777616536248493E-2</v>
      </c>
      <c r="BU134" s="52">
        <v>2.3412583240177493E-2</v>
      </c>
    </row>
    <row r="135" spans="2:73" outlineLevel="2" x14ac:dyDescent="0.25">
      <c r="B135" s="38" t="s">
        <v>167</v>
      </c>
      <c r="C135" s="24" t="s">
        <v>23</v>
      </c>
      <c r="D135" s="25">
        <v>666</v>
      </c>
      <c r="E135" s="25">
        <v>667.19500000000005</v>
      </c>
      <c r="F135" s="25">
        <f t="shared" si="2"/>
        <v>1.19500000000005</v>
      </c>
      <c r="G135" s="25">
        <v>665.04</v>
      </c>
      <c r="H135" s="25">
        <v>666.25</v>
      </c>
      <c r="I135" s="25">
        <f t="shared" si="3"/>
        <v>1.2100000000000364</v>
      </c>
      <c r="J135" s="24">
        <v>16</v>
      </c>
      <c r="K135" s="24">
        <v>10</v>
      </c>
      <c r="L135" s="26">
        <v>46661</v>
      </c>
      <c r="M135" s="26">
        <v>47362</v>
      </c>
      <c r="N135" s="52"/>
      <c r="O135" s="52"/>
      <c r="P135" s="52"/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  <c r="AG135" s="52">
        <v>0</v>
      </c>
      <c r="AH135" s="52">
        <v>0</v>
      </c>
      <c r="AI135" s="52">
        <v>0</v>
      </c>
      <c r="AJ135" s="52">
        <v>0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2">
        <v>0</v>
      </c>
      <c r="AT135" s="52">
        <v>0</v>
      </c>
      <c r="AU135" s="52">
        <v>0</v>
      </c>
      <c r="AV135" s="52">
        <v>0</v>
      </c>
      <c r="AW135" s="52">
        <v>0</v>
      </c>
      <c r="AX135" s="52">
        <v>0</v>
      </c>
      <c r="AY135" s="52">
        <v>0</v>
      </c>
      <c r="AZ135" s="52">
        <v>0</v>
      </c>
      <c r="BA135" s="52">
        <v>0</v>
      </c>
      <c r="BB135" s="52">
        <v>0</v>
      </c>
      <c r="BC135" s="52">
        <v>0</v>
      </c>
      <c r="BD135" s="52">
        <v>0</v>
      </c>
      <c r="BE135" s="52">
        <v>0</v>
      </c>
      <c r="BF135" s="52">
        <v>0</v>
      </c>
      <c r="BG135" s="52">
        <v>0</v>
      </c>
      <c r="BH135" s="52">
        <v>0</v>
      </c>
      <c r="BI135" s="52">
        <v>0</v>
      </c>
      <c r="BJ135" s="52">
        <v>1.3551358813655901E-2</v>
      </c>
      <c r="BK135" s="52">
        <v>1.1292799011379917E-2</v>
      </c>
      <c r="BL135" s="52">
        <v>9.034239209103935E-3</v>
      </c>
      <c r="BM135" s="52">
        <v>9.034239209103935E-3</v>
      </c>
      <c r="BN135" s="52">
        <v>1.1292799011379917E-2</v>
      </c>
      <c r="BO135" s="52">
        <v>1.3551358813655901E-2</v>
      </c>
      <c r="BP135" s="52">
        <v>1.806847841820787E-2</v>
      </c>
      <c r="BQ135" s="52">
        <v>2.484415782503582E-2</v>
      </c>
      <c r="BR135" s="52">
        <v>2.9361277429587784E-2</v>
      </c>
      <c r="BS135" s="52">
        <v>3.1619837231863776E-2</v>
      </c>
      <c r="BT135" s="52">
        <v>3.1619837231863776E-2</v>
      </c>
      <c r="BU135" s="52">
        <v>2.2585598022759834E-2</v>
      </c>
    </row>
    <row r="136" spans="2:73" outlineLevel="2" x14ac:dyDescent="0.25">
      <c r="B136" s="38" t="s">
        <v>168</v>
      </c>
      <c r="C136" s="24" t="s">
        <v>23</v>
      </c>
      <c r="D136" s="25">
        <v>669.9</v>
      </c>
      <c r="E136" s="25">
        <v>668</v>
      </c>
      <c r="F136" s="25">
        <f t="shared" si="2"/>
        <v>1.8999999999999773</v>
      </c>
      <c r="G136" s="25">
        <v>668.92</v>
      </c>
      <c r="H136" s="25">
        <v>667.05</v>
      </c>
      <c r="I136" s="25">
        <f t="shared" si="3"/>
        <v>1.8700000000000045</v>
      </c>
      <c r="J136" s="24">
        <v>16</v>
      </c>
      <c r="K136" s="24">
        <v>10</v>
      </c>
      <c r="L136" s="26">
        <v>46661</v>
      </c>
      <c r="M136" s="26">
        <v>47362</v>
      </c>
      <c r="N136" s="52"/>
      <c r="O136" s="52"/>
      <c r="P136" s="52"/>
      <c r="Q136" s="52">
        <v>0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2">
        <v>0</v>
      </c>
      <c r="AL136" s="52">
        <v>0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2">
        <v>0</v>
      </c>
      <c r="AT136" s="52">
        <v>0</v>
      </c>
      <c r="AU136" s="52">
        <v>0</v>
      </c>
      <c r="AV136" s="52">
        <v>0</v>
      </c>
      <c r="AW136" s="52">
        <v>0</v>
      </c>
      <c r="AX136" s="52">
        <v>0</v>
      </c>
      <c r="AY136" s="52">
        <v>0</v>
      </c>
      <c r="AZ136" s="52">
        <v>0</v>
      </c>
      <c r="BA136" s="52">
        <v>0</v>
      </c>
      <c r="BB136" s="52">
        <v>0</v>
      </c>
      <c r="BC136" s="52">
        <v>0</v>
      </c>
      <c r="BD136" s="52">
        <v>0</v>
      </c>
      <c r="BE136" s="52">
        <v>0</v>
      </c>
      <c r="BF136" s="52">
        <v>0</v>
      </c>
      <c r="BG136" s="52">
        <v>0</v>
      </c>
      <c r="BH136" s="52">
        <v>0</v>
      </c>
      <c r="BI136" s="52">
        <v>0</v>
      </c>
      <c r="BJ136" s="52">
        <v>1.5531629523812249E-2</v>
      </c>
      <c r="BK136" s="52">
        <v>1.2943024603176876E-2</v>
      </c>
      <c r="BL136" s="52">
        <v>1.0354419682541501E-2</v>
      </c>
      <c r="BM136" s="52">
        <v>1.0354419682541501E-2</v>
      </c>
      <c r="BN136" s="52">
        <v>1.2943024603176876E-2</v>
      </c>
      <c r="BO136" s="52">
        <v>1.5531629523812249E-2</v>
      </c>
      <c r="BP136" s="52">
        <v>2.0708839365083002E-2</v>
      </c>
      <c r="BQ136" s="52">
        <v>2.8474654126989126E-2</v>
      </c>
      <c r="BR136" s="52">
        <v>3.3651863968259879E-2</v>
      </c>
      <c r="BS136" s="52">
        <v>3.6240468888895254E-2</v>
      </c>
      <c r="BT136" s="52">
        <v>3.6240468888895254E-2</v>
      </c>
      <c r="BU136" s="52">
        <v>2.5886049206353751E-2</v>
      </c>
    </row>
    <row r="137" spans="2:73" outlineLevel="2" x14ac:dyDescent="0.25">
      <c r="B137" s="38" t="s">
        <v>169</v>
      </c>
      <c r="C137" s="24" t="s">
        <v>23</v>
      </c>
      <c r="D137" s="25">
        <v>671</v>
      </c>
      <c r="E137" s="25">
        <v>672.2</v>
      </c>
      <c r="F137" s="25">
        <f t="shared" si="2"/>
        <v>1.2000000000000455</v>
      </c>
      <c r="G137" s="25">
        <v>670.04</v>
      </c>
      <c r="H137" s="25">
        <v>671.24</v>
      </c>
      <c r="I137" s="25">
        <f t="shared" si="3"/>
        <v>1.2000000000000455</v>
      </c>
      <c r="J137" s="24">
        <v>16</v>
      </c>
      <c r="K137" s="24">
        <v>10</v>
      </c>
      <c r="L137" s="26">
        <v>46661</v>
      </c>
      <c r="M137" s="26">
        <v>47362</v>
      </c>
      <c r="N137" s="52"/>
      <c r="O137" s="52"/>
      <c r="P137" s="52"/>
      <c r="Q137" s="52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0</v>
      </c>
      <c r="AV137" s="52">
        <v>0</v>
      </c>
      <c r="AW137" s="52">
        <v>0</v>
      </c>
      <c r="AX137" s="52">
        <v>0</v>
      </c>
      <c r="AY137" s="52">
        <v>0</v>
      </c>
      <c r="AZ137" s="52">
        <v>0</v>
      </c>
      <c r="BA137" s="52">
        <v>0</v>
      </c>
      <c r="BB137" s="52">
        <v>0</v>
      </c>
      <c r="BC137" s="52">
        <v>0</v>
      </c>
      <c r="BD137" s="52">
        <v>0</v>
      </c>
      <c r="BE137" s="52">
        <v>0</v>
      </c>
      <c r="BF137" s="52">
        <v>0</v>
      </c>
      <c r="BG137" s="52">
        <v>0</v>
      </c>
      <c r="BH137" s="52">
        <v>0</v>
      </c>
      <c r="BI137" s="52">
        <v>0</v>
      </c>
      <c r="BJ137" s="52">
        <v>1.5523473956240397E-2</v>
      </c>
      <c r="BK137" s="52">
        <v>1.2936228296866999E-2</v>
      </c>
      <c r="BL137" s="52">
        <v>1.0348982637493599E-2</v>
      </c>
      <c r="BM137" s="52">
        <v>1.0348982637493599E-2</v>
      </c>
      <c r="BN137" s="52">
        <v>1.2936228296866999E-2</v>
      </c>
      <c r="BO137" s="52">
        <v>1.5523473956240397E-2</v>
      </c>
      <c r="BP137" s="52">
        <v>2.0697965274987198E-2</v>
      </c>
      <c r="BQ137" s="52">
        <v>2.84597022531074E-2</v>
      </c>
      <c r="BR137" s="52">
        <v>3.3634193571854196E-2</v>
      </c>
      <c r="BS137" s="52">
        <v>3.6221439231227601E-2</v>
      </c>
      <c r="BT137" s="52">
        <v>3.6221439231227601E-2</v>
      </c>
      <c r="BU137" s="52">
        <v>2.5872456593733998E-2</v>
      </c>
    </row>
    <row r="138" spans="2:73" outlineLevel="2" x14ac:dyDescent="0.25">
      <c r="B138" s="38" t="s">
        <v>170</v>
      </c>
      <c r="C138" s="24" t="s">
        <v>23</v>
      </c>
      <c r="D138" s="25">
        <v>674.2</v>
      </c>
      <c r="E138" s="25">
        <v>673</v>
      </c>
      <c r="F138" s="25">
        <f t="shared" ref="F138:F201" si="4">IF(E138="","",ABS(E138-D138))</f>
        <v>1.2000000000000455</v>
      </c>
      <c r="G138" s="25">
        <v>673.24</v>
      </c>
      <c r="H138" s="25">
        <v>672.03</v>
      </c>
      <c r="I138" s="25">
        <f t="shared" ref="I138:I201" si="5">IF(H138="","",ABS(H138-G138))</f>
        <v>1.2100000000000364</v>
      </c>
      <c r="J138" s="24">
        <v>16</v>
      </c>
      <c r="K138" s="24">
        <v>10</v>
      </c>
      <c r="L138" s="26">
        <v>46661</v>
      </c>
      <c r="M138" s="26">
        <v>47362</v>
      </c>
      <c r="N138" s="52"/>
      <c r="O138" s="52"/>
      <c r="P138" s="52"/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  <c r="BB138" s="52">
        <v>0</v>
      </c>
      <c r="BC138" s="52">
        <v>0</v>
      </c>
      <c r="BD138" s="52">
        <v>0</v>
      </c>
      <c r="BE138" s="52">
        <v>0</v>
      </c>
      <c r="BF138" s="52">
        <v>0</v>
      </c>
      <c r="BG138" s="52">
        <v>0</v>
      </c>
      <c r="BH138" s="52">
        <v>0</v>
      </c>
      <c r="BI138" s="52">
        <v>0</v>
      </c>
      <c r="BJ138" s="52">
        <v>1.3426663453778451E-2</v>
      </c>
      <c r="BK138" s="52">
        <v>1.1188886211482044E-2</v>
      </c>
      <c r="BL138" s="52">
        <v>8.9511089691856338E-3</v>
      </c>
      <c r="BM138" s="52">
        <v>8.9511089691856338E-3</v>
      </c>
      <c r="BN138" s="52">
        <v>1.1188886211482044E-2</v>
      </c>
      <c r="BO138" s="52">
        <v>1.3426663453778451E-2</v>
      </c>
      <c r="BP138" s="52">
        <v>1.7902217938371268E-2</v>
      </c>
      <c r="BQ138" s="52">
        <v>2.4615549665260496E-2</v>
      </c>
      <c r="BR138" s="52">
        <v>2.9091104149853313E-2</v>
      </c>
      <c r="BS138" s="52">
        <v>3.1328881392149725E-2</v>
      </c>
      <c r="BT138" s="52">
        <v>3.1328881392149725E-2</v>
      </c>
      <c r="BU138" s="52">
        <v>2.2377772422964088E-2</v>
      </c>
    </row>
    <row r="139" spans="2:73" outlineLevel="2" x14ac:dyDescent="0.25">
      <c r="B139" s="38" t="s">
        <v>171</v>
      </c>
      <c r="C139" s="24" t="s">
        <v>23</v>
      </c>
      <c r="D139" s="25">
        <v>675.505</v>
      </c>
      <c r="E139" s="25">
        <v>676.8</v>
      </c>
      <c r="F139" s="25">
        <f t="shared" si="4"/>
        <v>1.2949999999999591</v>
      </c>
      <c r="G139" s="25">
        <v>674.56</v>
      </c>
      <c r="H139" s="25">
        <v>675.86</v>
      </c>
      <c r="I139" s="25">
        <f t="shared" si="5"/>
        <v>1.3000000000000682</v>
      </c>
      <c r="J139" s="24">
        <v>16</v>
      </c>
      <c r="K139" s="24">
        <v>10</v>
      </c>
      <c r="L139" s="26">
        <v>46661</v>
      </c>
      <c r="M139" s="26">
        <v>47362</v>
      </c>
      <c r="N139" s="52"/>
      <c r="O139" s="52"/>
      <c r="P139" s="52"/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  <c r="BB139" s="52">
        <v>0</v>
      </c>
      <c r="BC139" s="52">
        <v>0</v>
      </c>
      <c r="BD139" s="52">
        <v>0</v>
      </c>
      <c r="BE139" s="52">
        <v>0</v>
      </c>
      <c r="BF139" s="52">
        <v>0</v>
      </c>
      <c r="BG139" s="52">
        <v>0</v>
      </c>
      <c r="BH139" s="52">
        <v>0</v>
      </c>
      <c r="BI139" s="52">
        <v>0</v>
      </c>
      <c r="BJ139" s="52">
        <v>1.4220064392562673E-2</v>
      </c>
      <c r="BK139" s="52">
        <v>1.1850053660468896E-2</v>
      </c>
      <c r="BL139" s="52">
        <v>9.4800429283751174E-3</v>
      </c>
      <c r="BM139" s="52">
        <v>9.4800429283751174E-3</v>
      </c>
      <c r="BN139" s="52">
        <v>1.1850053660468896E-2</v>
      </c>
      <c r="BO139" s="52">
        <v>1.4220064392562673E-2</v>
      </c>
      <c r="BP139" s="52">
        <v>1.8960085856750235E-2</v>
      </c>
      <c r="BQ139" s="52">
        <v>2.6070118053031572E-2</v>
      </c>
      <c r="BR139" s="52">
        <v>3.0810139517219129E-2</v>
      </c>
      <c r="BS139" s="52">
        <v>3.3180150249312909E-2</v>
      </c>
      <c r="BT139" s="52">
        <v>3.3180150249312909E-2</v>
      </c>
      <c r="BU139" s="52">
        <v>2.3700107320937792E-2</v>
      </c>
    </row>
    <row r="140" spans="2:73" outlineLevel="2" x14ac:dyDescent="0.25">
      <c r="B140" s="38" t="s">
        <v>172</v>
      </c>
      <c r="C140" s="24" t="s">
        <v>23</v>
      </c>
      <c r="D140" s="25">
        <v>678.5</v>
      </c>
      <c r="E140" s="25">
        <v>677.3</v>
      </c>
      <c r="F140" s="25">
        <f t="shared" si="4"/>
        <v>1.2000000000000455</v>
      </c>
      <c r="G140" s="25">
        <v>677.56</v>
      </c>
      <c r="H140" s="25">
        <v>676.35</v>
      </c>
      <c r="I140" s="25">
        <f t="shared" si="5"/>
        <v>1.2099999999999227</v>
      </c>
      <c r="J140" s="24">
        <v>16</v>
      </c>
      <c r="K140" s="24">
        <v>10</v>
      </c>
      <c r="L140" s="26">
        <v>46661</v>
      </c>
      <c r="M140" s="26">
        <v>47362</v>
      </c>
      <c r="N140" s="52"/>
      <c r="O140" s="52"/>
      <c r="P140" s="52"/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  <c r="BB140" s="52">
        <v>0</v>
      </c>
      <c r="BC140" s="52">
        <v>0</v>
      </c>
      <c r="BD140" s="52">
        <v>0</v>
      </c>
      <c r="BE140" s="52">
        <v>0</v>
      </c>
      <c r="BF140" s="52">
        <v>0</v>
      </c>
      <c r="BG140" s="52">
        <v>0</v>
      </c>
      <c r="BH140" s="52">
        <v>0</v>
      </c>
      <c r="BI140" s="52">
        <v>0</v>
      </c>
      <c r="BJ140" s="52">
        <v>1.3904152669967052E-2</v>
      </c>
      <c r="BK140" s="52">
        <v>1.158679389163921E-2</v>
      </c>
      <c r="BL140" s="52">
        <v>9.2694351133113684E-3</v>
      </c>
      <c r="BM140" s="52">
        <v>9.2694351133113684E-3</v>
      </c>
      <c r="BN140" s="52">
        <v>1.158679389163921E-2</v>
      </c>
      <c r="BO140" s="52">
        <v>1.3904152669967052E-2</v>
      </c>
      <c r="BP140" s="52">
        <v>1.8538870226622737E-2</v>
      </c>
      <c r="BQ140" s="52">
        <v>2.5490946561606265E-2</v>
      </c>
      <c r="BR140" s="52">
        <v>3.0125664118261949E-2</v>
      </c>
      <c r="BS140" s="52">
        <v>3.244302289658979E-2</v>
      </c>
      <c r="BT140" s="52">
        <v>3.244302289658979E-2</v>
      </c>
      <c r="BU140" s="52">
        <v>2.317358778327842E-2</v>
      </c>
    </row>
    <row r="141" spans="2:73" outlineLevel="2" x14ac:dyDescent="0.25">
      <c r="B141" s="38" t="s">
        <v>173</v>
      </c>
      <c r="C141" s="24" t="s">
        <v>23</v>
      </c>
      <c r="D141" s="25">
        <v>680.2</v>
      </c>
      <c r="E141" s="25">
        <v>681.4</v>
      </c>
      <c r="F141" s="25">
        <f t="shared" si="4"/>
        <v>1.1999999999999318</v>
      </c>
      <c r="G141" s="25">
        <v>679.27</v>
      </c>
      <c r="H141" s="25">
        <v>680.47</v>
      </c>
      <c r="I141" s="25">
        <f t="shared" si="5"/>
        <v>1.2000000000000455</v>
      </c>
      <c r="J141" s="24">
        <v>16</v>
      </c>
      <c r="K141" s="24">
        <v>10</v>
      </c>
      <c r="L141" s="26">
        <v>46661</v>
      </c>
      <c r="M141" s="26">
        <v>47362</v>
      </c>
      <c r="N141" s="52"/>
      <c r="O141" s="52"/>
      <c r="P141" s="52"/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  <c r="BB141" s="52">
        <v>0</v>
      </c>
      <c r="BC141" s="52">
        <v>0</v>
      </c>
      <c r="BD141" s="52">
        <v>0</v>
      </c>
      <c r="BE141" s="52">
        <v>0</v>
      </c>
      <c r="BF141" s="52">
        <v>0</v>
      </c>
      <c r="BG141" s="52">
        <v>0</v>
      </c>
      <c r="BH141" s="52">
        <v>0</v>
      </c>
      <c r="BI141" s="52">
        <v>0</v>
      </c>
      <c r="BJ141" s="52">
        <v>1.5367234099572047E-2</v>
      </c>
      <c r="BK141" s="52">
        <v>1.2806028416310039E-2</v>
      </c>
      <c r="BL141" s="52">
        <v>1.0244822733048033E-2</v>
      </c>
      <c r="BM141" s="52">
        <v>1.0244822733048033E-2</v>
      </c>
      <c r="BN141" s="52">
        <v>1.2806028416310039E-2</v>
      </c>
      <c r="BO141" s="52">
        <v>1.5367234099572047E-2</v>
      </c>
      <c r="BP141" s="52">
        <v>2.0489645466096065E-2</v>
      </c>
      <c r="BQ141" s="52">
        <v>2.8173262515882088E-2</v>
      </c>
      <c r="BR141" s="52">
        <v>3.3295673882406111E-2</v>
      </c>
      <c r="BS141" s="52">
        <v>3.5856879565668118E-2</v>
      </c>
      <c r="BT141" s="52">
        <v>3.5856879565668118E-2</v>
      </c>
      <c r="BU141" s="52">
        <v>2.5612056832620078E-2</v>
      </c>
    </row>
    <row r="142" spans="2:73" outlineLevel="2" x14ac:dyDescent="0.25">
      <c r="B142" s="38" t="s">
        <v>174</v>
      </c>
      <c r="C142" s="24" t="s">
        <v>23</v>
      </c>
      <c r="D142" s="25">
        <v>682.8</v>
      </c>
      <c r="E142" s="25">
        <v>681.6</v>
      </c>
      <c r="F142" s="25">
        <f t="shared" si="4"/>
        <v>1.1999999999999318</v>
      </c>
      <c r="G142" s="25">
        <v>681.88</v>
      </c>
      <c r="H142" s="25">
        <v>680.68</v>
      </c>
      <c r="I142" s="25">
        <f t="shared" si="5"/>
        <v>1.2000000000000455</v>
      </c>
      <c r="J142" s="24">
        <v>16</v>
      </c>
      <c r="K142" s="24">
        <v>10</v>
      </c>
      <c r="L142" s="26">
        <v>46661</v>
      </c>
      <c r="M142" s="26">
        <v>47362</v>
      </c>
      <c r="N142" s="52"/>
      <c r="O142" s="52"/>
      <c r="P142" s="52"/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  <c r="BB142" s="52">
        <v>0</v>
      </c>
      <c r="BC142" s="52">
        <v>0</v>
      </c>
      <c r="BD142" s="52">
        <v>0</v>
      </c>
      <c r="BE142" s="52">
        <v>0</v>
      </c>
      <c r="BF142" s="52">
        <v>0</v>
      </c>
      <c r="BG142" s="52">
        <v>0</v>
      </c>
      <c r="BH142" s="52">
        <v>0</v>
      </c>
      <c r="BI142" s="52">
        <v>0</v>
      </c>
      <c r="BJ142" s="52">
        <v>1.4299702217283978E-2</v>
      </c>
      <c r="BK142" s="52">
        <v>1.1916418514403317E-2</v>
      </c>
      <c r="BL142" s="52">
        <v>9.5331348115226533E-3</v>
      </c>
      <c r="BM142" s="52">
        <v>9.5331348115226533E-3</v>
      </c>
      <c r="BN142" s="52">
        <v>1.1916418514403317E-2</v>
      </c>
      <c r="BO142" s="52">
        <v>1.4299702217283978E-2</v>
      </c>
      <c r="BP142" s="52">
        <v>1.9066269623045307E-2</v>
      </c>
      <c r="BQ142" s="52">
        <v>2.62161207316873E-2</v>
      </c>
      <c r="BR142" s="52">
        <v>3.0982688137448627E-2</v>
      </c>
      <c r="BS142" s="52">
        <v>3.3365971840329287E-2</v>
      </c>
      <c r="BT142" s="52">
        <v>3.3365971840329287E-2</v>
      </c>
      <c r="BU142" s="52">
        <v>2.3832837028806633E-2</v>
      </c>
    </row>
    <row r="143" spans="2:73" outlineLevel="2" x14ac:dyDescent="0.25">
      <c r="B143" s="38" t="s">
        <v>175</v>
      </c>
      <c r="C143" s="24" t="s">
        <v>23</v>
      </c>
      <c r="D143" s="25">
        <v>684</v>
      </c>
      <c r="E143" s="25">
        <v>685.2</v>
      </c>
      <c r="F143" s="25">
        <f t="shared" si="4"/>
        <v>1.2000000000000455</v>
      </c>
      <c r="G143" s="25">
        <v>683.08</v>
      </c>
      <c r="H143" s="25">
        <v>684.28</v>
      </c>
      <c r="I143" s="25">
        <f t="shared" si="5"/>
        <v>1.1999999999999318</v>
      </c>
      <c r="J143" s="24">
        <v>16</v>
      </c>
      <c r="K143" s="24">
        <v>10</v>
      </c>
      <c r="L143" s="26">
        <v>46661</v>
      </c>
      <c r="M143" s="26">
        <v>47362</v>
      </c>
      <c r="N143" s="52"/>
      <c r="O143" s="52"/>
      <c r="P143" s="52"/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  <c r="BB143" s="52">
        <v>0</v>
      </c>
      <c r="BC143" s="52">
        <v>0</v>
      </c>
      <c r="BD143" s="52">
        <v>0</v>
      </c>
      <c r="BE143" s="52">
        <v>0</v>
      </c>
      <c r="BF143" s="52">
        <v>0</v>
      </c>
      <c r="BG143" s="52">
        <v>0</v>
      </c>
      <c r="BH143" s="52">
        <v>0</v>
      </c>
      <c r="BI143" s="52">
        <v>0</v>
      </c>
      <c r="BJ143" s="52">
        <v>1.2558590263544006E-2</v>
      </c>
      <c r="BK143" s="52">
        <v>1.0465491886286673E-2</v>
      </c>
      <c r="BL143" s="52">
        <v>8.3723935090293383E-3</v>
      </c>
      <c r="BM143" s="52">
        <v>8.3723935090293383E-3</v>
      </c>
      <c r="BN143" s="52">
        <v>1.0465491886286673E-2</v>
      </c>
      <c r="BO143" s="52">
        <v>1.2558590263544006E-2</v>
      </c>
      <c r="BP143" s="52">
        <v>1.6744787018058677E-2</v>
      </c>
      <c r="BQ143" s="52">
        <v>2.3024082149830677E-2</v>
      </c>
      <c r="BR143" s="52">
        <v>2.7210278904345346E-2</v>
      </c>
      <c r="BS143" s="52">
        <v>2.9303377281602684E-2</v>
      </c>
      <c r="BT143" s="52">
        <v>2.9303377281602684E-2</v>
      </c>
      <c r="BU143" s="52">
        <v>2.0930983772573346E-2</v>
      </c>
    </row>
    <row r="144" spans="2:73" outlineLevel="2" x14ac:dyDescent="0.25">
      <c r="B144" s="38" t="s">
        <v>176</v>
      </c>
      <c r="C144" s="24" t="s">
        <v>23</v>
      </c>
      <c r="D144" s="25">
        <v>687.1</v>
      </c>
      <c r="E144" s="25">
        <v>685.9</v>
      </c>
      <c r="F144" s="25">
        <f t="shared" si="4"/>
        <v>1.2000000000000455</v>
      </c>
      <c r="G144" s="25">
        <v>686.19</v>
      </c>
      <c r="H144" s="25">
        <v>684.98</v>
      </c>
      <c r="I144" s="25">
        <f t="shared" si="5"/>
        <v>1.2100000000000364</v>
      </c>
      <c r="J144" s="24">
        <v>16</v>
      </c>
      <c r="K144" s="24">
        <v>10</v>
      </c>
      <c r="L144" s="26">
        <v>46661</v>
      </c>
      <c r="M144" s="26">
        <v>47362</v>
      </c>
      <c r="N144" s="52"/>
      <c r="O144" s="52"/>
      <c r="P144" s="52"/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  <c r="BB144" s="52">
        <v>0</v>
      </c>
      <c r="BC144" s="52">
        <v>0</v>
      </c>
      <c r="BD144" s="52">
        <v>0</v>
      </c>
      <c r="BE144" s="52">
        <v>0</v>
      </c>
      <c r="BF144" s="52">
        <v>0</v>
      </c>
      <c r="BG144" s="52">
        <v>0</v>
      </c>
      <c r="BH144" s="52">
        <v>0</v>
      </c>
      <c r="BI144" s="52">
        <v>0</v>
      </c>
      <c r="BJ144" s="52">
        <v>1.5228123225018316E-2</v>
      </c>
      <c r="BK144" s="52">
        <v>1.2690102687515265E-2</v>
      </c>
      <c r="BL144" s="52">
        <v>1.0152082150012211E-2</v>
      </c>
      <c r="BM144" s="52">
        <v>1.0152082150012211E-2</v>
      </c>
      <c r="BN144" s="52">
        <v>1.2690102687515265E-2</v>
      </c>
      <c r="BO144" s="52">
        <v>1.5228123225018316E-2</v>
      </c>
      <c r="BP144" s="52">
        <v>2.0304164300024422E-2</v>
      </c>
      <c r="BQ144" s="52">
        <v>2.7918225912533585E-2</v>
      </c>
      <c r="BR144" s="52">
        <v>3.2994266987539683E-2</v>
      </c>
      <c r="BS144" s="52">
        <v>3.5532287525042741E-2</v>
      </c>
      <c r="BT144" s="52">
        <v>3.5532287525042741E-2</v>
      </c>
      <c r="BU144" s="52">
        <v>2.538020537503053E-2</v>
      </c>
    </row>
    <row r="145" spans="2:73" outlineLevel="2" x14ac:dyDescent="0.25">
      <c r="B145" s="38" t="s">
        <v>177</v>
      </c>
      <c r="C145" s="24" t="s">
        <v>23</v>
      </c>
      <c r="D145" s="25">
        <v>691.1</v>
      </c>
      <c r="E145" s="25">
        <v>689.9</v>
      </c>
      <c r="F145" s="25">
        <f t="shared" si="4"/>
        <v>1.2000000000000455</v>
      </c>
      <c r="G145" s="25">
        <v>690.2</v>
      </c>
      <c r="H145" s="25">
        <v>688.98</v>
      </c>
      <c r="I145" s="25">
        <f t="shared" si="5"/>
        <v>1.2200000000000273</v>
      </c>
      <c r="J145" s="24">
        <v>16</v>
      </c>
      <c r="K145" s="24">
        <v>10</v>
      </c>
      <c r="L145" s="26">
        <v>46661</v>
      </c>
      <c r="M145" s="26">
        <v>47362</v>
      </c>
      <c r="N145" s="52"/>
      <c r="O145" s="52"/>
      <c r="P145" s="52"/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  <c r="BB145" s="52">
        <v>0</v>
      </c>
      <c r="BC145" s="52">
        <v>0</v>
      </c>
      <c r="BD145" s="52">
        <v>0</v>
      </c>
      <c r="BE145" s="52">
        <v>0</v>
      </c>
      <c r="BF145" s="52">
        <v>0</v>
      </c>
      <c r="BG145" s="52">
        <v>0</v>
      </c>
      <c r="BH145" s="52">
        <v>0</v>
      </c>
      <c r="BI145" s="52">
        <v>0</v>
      </c>
      <c r="BJ145" s="52">
        <v>1.4695088683998823E-2</v>
      </c>
      <c r="BK145" s="52">
        <v>1.2245907236665687E-2</v>
      </c>
      <c r="BL145" s="52">
        <v>9.7967257893325516E-3</v>
      </c>
      <c r="BM145" s="52">
        <v>9.7967257893325516E-3</v>
      </c>
      <c r="BN145" s="52">
        <v>1.2245907236665687E-2</v>
      </c>
      <c r="BO145" s="52">
        <v>1.4695088683998823E-2</v>
      </c>
      <c r="BP145" s="52">
        <v>1.9593451578665103E-2</v>
      </c>
      <c r="BQ145" s="52">
        <v>2.6940995920664512E-2</v>
      </c>
      <c r="BR145" s="52">
        <v>3.1839358815330794E-2</v>
      </c>
      <c r="BS145" s="52">
        <v>3.4288540262663932E-2</v>
      </c>
      <c r="BT145" s="52">
        <v>3.4288540262663932E-2</v>
      </c>
      <c r="BU145" s="52">
        <v>2.4491814473331375E-2</v>
      </c>
    </row>
    <row r="146" spans="2:73" outlineLevel="2" x14ac:dyDescent="0.25">
      <c r="B146" s="38" t="s">
        <v>178</v>
      </c>
      <c r="C146" s="24" t="s">
        <v>23</v>
      </c>
      <c r="D146" s="25">
        <v>695</v>
      </c>
      <c r="E146" s="25">
        <v>694.4</v>
      </c>
      <c r="F146" s="25">
        <f t="shared" si="4"/>
        <v>0.60000000000002274</v>
      </c>
      <c r="G146" s="25">
        <v>694.11</v>
      </c>
      <c r="H146" s="25">
        <v>693.51</v>
      </c>
      <c r="I146" s="25">
        <f t="shared" si="5"/>
        <v>0.60000000000002274</v>
      </c>
      <c r="J146" s="24">
        <v>16</v>
      </c>
      <c r="K146" s="24">
        <v>10</v>
      </c>
      <c r="L146" s="26">
        <v>46661</v>
      </c>
      <c r="M146" s="26">
        <v>47362</v>
      </c>
      <c r="N146" s="52"/>
      <c r="O146" s="52"/>
      <c r="P146" s="52"/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0</v>
      </c>
      <c r="AX146" s="52">
        <v>0</v>
      </c>
      <c r="AY146" s="52">
        <v>0</v>
      </c>
      <c r="AZ146" s="52">
        <v>0</v>
      </c>
      <c r="BA146" s="52">
        <v>0</v>
      </c>
      <c r="BB146" s="52">
        <v>0</v>
      </c>
      <c r="BC146" s="52">
        <v>0</v>
      </c>
      <c r="BD146" s="52">
        <v>0</v>
      </c>
      <c r="BE146" s="52">
        <v>0</v>
      </c>
      <c r="BF146" s="52">
        <v>0</v>
      </c>
      <c r="BG146" s="52">
        <v>0</v>
      </c>
      <c r="BH146" s="52">
        <v>0</v>
      </c>
      <c r="BI146" s="52">
        <v>0</v>
      </c>
      <c r="BJ146" s="52">
        <v>1.6158038947439314E-2</v>
      </c>
      <c r="BK146" s="52">
        <v>1.3465032456199432E-2</v>
      </c>
      <c r="BL146" s="52">
        <v>1.0772025964959546E-2</v>
      </c>
      <c r="BM146" s="52">
        <v>1.0772025964959546E-2</v>
      </c>
      <c r="BN146" s="52">
        <v>1.3465032456199432E-2</v>
      </c>
      <c r="BO146" s="52">
        <v>1.6158038947439314E-2</v>
      </c>
      <c r="BP146" s="52">
        <v>2.1544051929919091E-2</v>
      </c>
      <c r="BQ146" s="52">
        <v>2.9623071403638752E-2</v>
      </c>
      <c r="BR146" s="52">
        <v>3.5009084386118522E-2</v>
      </c>
      <c r="BS146" s="52">
        <v>3.7702090877358409E-2</v>
      </c>
      <c r="BT146" s="52">
        <v>3.7702090877358409E-2</v>
      </c>
      <c r="BU146" s="52">
        <v>2.6930064912398865E-2</v>
      </c>
    </row>
    <row r="147" spans="2:73" outlineLevel="2" x14ac:dyDescent="0.25">
      <c r="B147" s="38" t="s">
        <v>179</v>
      </c>
      <c r="C147" s="24" t="s">
        <v>23</v>
      </c>
      <c r="D147" s="25">
        <v>695.3</v>
      </c>
      <c r="E147" s="25">
        <v>696.5</v>
      </c>
      <c r="F147" s="25">
        <f t="shared" si="4"/>
        <v>1.2000000000000455</v>
      </c>
      <c r="G147" s="25">
        <v>694.4</v>
      </c>
      <c r="H147" s="25">
        <v>695.61</v>
      </c>
      <c r="I147" s="25">
        <f t="shared" si="5"/>
        <v>1.2100000000000364</v>
      </c>
      <c r="J147" s="24">
        <v>16</v>
      </c>
      <c r="K147" s="24">
        <v>10</v>
      </c>
      <c r="L147" s="26">
        <v>46661</v>
      </c>
      <c r="M147" s="26">
        <v>47362</v>
      </c>
      <c r="N147" s="52"/>
      <c r="O147" s="52"/>
      <c r="P147" s="52"/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  <c r="AG147" s="52">
        <v>0</v>
      </c>
      <c r="AH147" s="52">
        <v>0</v>
      </c>
      <c r="AI147" s="52">
        <v>0</v>
      </c>
      <c r="AJ147" s="52">
        <v>0</v>
      </c>
      <c r="AK147" s="52">
        <v>0</v>
      </c>
      <c r="AL147" s="52">
        <v>0</v>
      </c>
      <c r="AM147" s="52">
        <v>0</v>
      </c>
      <c r="AN147" s="52">
        <v>0</v>
      </c>
      <c r="AO147" s="52">
        <v>0</v>
      </c>
      <c r="AP147" s="52">
        <v>0</v>
      </c>
      <c r="AQ147" s="52">
        <v>0</v>
      </c>
      <c r="AR147" s="52">
        <v>0</v>
      </c>
      <c r="AS147" s="52">
        <v>0</v>
      </c>
      <c r="AT147" s="52">
        <v>0</v>
      </c>
      <c r="AU147" s="52">
        <v>0</v>
      </c>
      <c r="AV147" s="52">
        <v>0</v>
      </c>
      <c r="AW147" s="52">
        <v>0</v>
      </c>
      <c r="AX147" s="52">
        <v>0</v>
      </c>
      <c r="AY147" s="52">
        <v>0</v>
      </c>
      <c r="AZ147" s="52">
        <v>0</v>
      </c>
      <c r="BA147" s="52">
        <v>0</v>
      </c>
      <c r="BB147" s="52">
        <v>0</v>
      </c>
      <c r="BC147" s="52">
        <v>0</v>
      </c>
      <c r="BD147" s="52">
        <v>0</v>
      </c>
      <c r="BE147" s="52">
        <v>0</v>
      </c>
      <c r="BF147" s="52">
        <v>0</v>
      </c>
      <c r="BG147" s="52">
        <v>0</v>
      </c>
      <c r="BH147" s="52">
        <v>0</v>
      </c>
      <c r="BI147" s="52">
        <v>0</v>
      </c>
      <c r="BJ147" s="52">
        <v>1.5834950353387268E-2</v>
      </c>
      <c r="BK147" s="52">
        <v>1.3195791961156059E-2</v>
      </c>
      <c r="BL147" s="52">
        <v>1.0556633568924847E-2</v>
      </c>
      <c r="BM147" s="52">
        <v>1.0556633568924847E-2</v>
      </c>
      <c r="BN147" s="52">
        <v>1.3195791961156059E-2</v>
      </c>
      <c r="BO147" s="52">
        <v>1.5834950353387268E-2</v>
      </c>
      <c r="BP147" s="52">
        <v>2.1113267137849695E-2</v>
      </c>
      <c r="BQ147" s="52">
        <v>2.9030742314543334E-2</v>
      </c>
      <c r="BR147" s="52">
        <v>3.4309059099005751E-2</v>
      </c>
      <c r="BS147" s="52">
        <v>3.6948217491236966E-2</v>
      </c>
      <c r="BT147" s="52">
        <v>3.6948217491236966E-2</v>
      </c>
      <c r="BU147" s="52">
        <v>2.6391583922312119E-2</v>
      </c>
    </row>
    <row r="148" spans="2:73" outlineLevel="2" x14ac:dyDescent="0.25">
      <c r="B148" s="38" t="s">
        <v>180</v>
      </c>
      <c r="C148" s="24" t="s">
        <v>23</v>
      </c>
      <c r="D148" s="25">
        <v>699.3</v>
      </c>
      <c r="E148" s="25">
        <v>700.5</v>
      </c>
      <c r="F148" s="25">
        <f t="shared" si="4"/>
        <v>1.2000000000000455</v>
      </c>
      <c r="G148" s="25">
        <v>698.41</v>
      </c>
      <c r="H148" s="25">
        <v>699.62</v>
      </c>
      <c r="I148" s="25">
        <f t="shared" si="5"/>
        <v>1.2100000000000364</v>
      </c>
      <c r="J148" s="24">
        <v>16</v>
      </c>
      <c r="K148" s="24">
        <v>10</v>
      </c>
      <c r="L148" s="26">
        <v>46661</v>
      </c>
      <c r="M148" s="26">
        <v>47362</v>
      </c>
      <c r="N148" s="52"/>
      <c r="O148" s="52"/>
      <c r="P148" s="52"/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0</v>
      </c>
      <c r="AV148" s="52">
        <v>0</v>
      </c>
      <c r="AW148" s="52">
        <v>0</v>
      </c>
      <c r="AX148" s="52">
        <v>0</v>
      </c>
      <c r="AY148" s="52">
        <v>0</v>
      </c>
      <c r="AZ148" s="52">
        <v>0</v>
      </c>
      <c r="BA148" s="52">
        <v>0</v>
      </c>
      <c r="BB148" s="52">
        <v>0</v>
      </c>
      <c r="BC148" s="52">
        <v>0</v>
      </c>
      <c r="BD148" s="52">
        <v>0</v>
      </c>
      <c r="BE148" s="52">
        <v>0</v>
      </c>
      <c r="BF148" s="52">
        <v>0</v>
      </c>
      <c r="BG148" s="52">
        <v>0</v>
      </c>
      <c r="BH148" s="52">
        <v>0</v>
      </c>
      <c r="BI148" s="52">
        <v>0</v>
      </c>
      <c r="BJ148" s="52">
        <v>1.4715764528992955E-2</v>
      </c>
      <c r="BK148" s="52">
        <v>1.226313710749413E-2</v>
      </c>
      <c r="BL148" s="52">
        <v>9.8105096859953042E-3</v>
      </c>
      <c r="BM148" s="52">
        <v>9.8105096859953042E-3</v>
      </c>
      <c r="BN148" s="52">
        <v>1.226313710749413E-2</v>
      </c>
      <c r="BO148" s="52">
        <v>1.4715764528992955E-2</v>
      </c>
      <c r="BP148" s="52">
        <v>1.9621019371990608E-2</v>
      </c>
      <c r="BQ148" s="52">
        <v>2.6978901636487085E-2</v>
      </c>
      <c r="BR148" s="52">
        <v>3.1884156479484733E-2</v>
      </c>
      <c r="BS148" s="52">
        <v>3.4336783900983561E-2</v>
      </c>
      <c r="BT148" s="52">
        <v>3.4336783900983561E-2</v>
      </c>
      <c r="BU148" s="52">
        <v>2.4526274214988261E-2</v>
      </c>
    </row>
    <row r="149" spans="2:73" outlineLevel="2" x14ac:dyDescent="0.25">
      <c r="B149" s="38" t="s">
        <v>181</v>
      </c>
      <c r="C149" s="24" t="s">
        <v>23</v>
      </c>
      <c r="D149" s="25">
        <v>775.3</v>
      </c>
      <c r="E149" s="25">
        <v>773.3</v>
      </c>
      <c r="F149" s="25">
        <f t="shared" si="4"/>
        <v>2</v>
      </c>
      <c r="G149" s="25">
        <v>774.43</v>
      </c>
      <c r="H149" s="25">
        <v>772.43</v>
      </c>
      <c r="I149" s="25">
        <f t="shared" si="5"/>
        <v>2</v>
      </c>
      <c r="J149" s="24">
        <v>22</v>
      </c>
      <c r="K149" s="24">
        <v>13</v>
      </c>
      <c r="L149" s="26">
        <v>47027</v>
      </c>
      <c r="M149" s="26">
        <v>47727</v>
      </c>
      <c r="N149" s="52"/>
      <c r="O149" s="52"/>
      <c r="P149" s="52"/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  <c r="AC149" s="52">
        <v>0</v>
      </c>
      <c r="AD149" s="52">
        <v>0</v>
      </c>
      <c r="AE149" s="52">
        <v>0</v>
      </c>
      <c r="AF149" s="52">
        <v>0</v>
      </c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0</v>
      </c>
      <c r="AU149" s="52">
        <v>0</v>
      </c>
      <c r="AV149" s="52">
        <v>0</v>
      </c>
      <c r="AW149" s="52">
        <v>0</v>
      </c>
      <c r="AX149" s="52">
        <v>0</v>
      </c>
      <c r="AY149" s="52">
        <v>0</v>
      </c>
      <c r="AZ149" s="52">
        <v>0</v>
      </c>
      <c r="BA149" s="52">
        <v>0</v>
      </c>
      <c r="BB149" s="52">
        <v>0</v>
      </c>
      <c r="BC149" s="52">
        <v>0</v>
      </c>
      <c r="BD149" s="52">
        <v>0</v>
      </c>
      <c r="BE149" s="52">
        <v>0</v>
      </c>
      <c r="BF149" s="52">
        <v>0</v>
      </c>
      <c r="BG149" s="52">
        <v>0</v>
      </c>
      <c r="BH149" s="52">
        <v>0</v>
      </c>
      <c r="BI149" s="52">
        <v>0</v>
      </c>
      <c r="BJ149" s="52">
        <v>0</v>
      </c>
      <c r="BK149" s="52">
        <v>0</v>
      </c>
      <c r="BL149" s="52">
        <v>0</v>
      </c>
      <c r="BM149" s="52">
        <v>0</v>
      </c>
      <c r="BN149" s="52">
        <v>0</v>
      </c>
      <c r="BO149" s="52">
        <v>0</v>
      </c>
      <c r="BP149" s="52">
        <v>0</v>
      </c>
      <c r="BQ149" s="52">
        <v>0</v>
      </c>
      <c r="BR149" s="52">
        <v>0</v>
      </c>
      <c r="BS149" s="52">
        <v>0</v>
      </c>
      <c r="BT149" s="52">
        <v>0</v>
      </c>
      <c r="BU149" s="52">
        <v>0</v>
      </c>
    </row>
    <row r="150" spans="2:73" outlineLevel="2" x14ac:dyDescent="0.25">
      <c r="B150" s="38" t="s">
        <v>182</v>
      </c>
      <c r="C150" s="24" t="s">
        <v>23</v>
      </c>
      <c r="D150" s="25">
        <v>777.3</v>
      </c>
      <c r="E150" s="25">
        <v>778.5</v>
      </c>
      <c r="F150" s="25">
        <f t="shared" si="4"/>
        <v>1.2000000000000455</v>
      </c>
      <c r="G150" s="25">
        <v>776.42</v>
      </c>
      <c r="H150" s="25">
        <v>777.63</v>
      </c>
      <c r="I150" s="25">
        <f t="shared" si="5"/>
        <v>1.2100000000000364</v>
      </c>
      <c r="J150" s="24">
        <v>22</v>
      </c>
      <c r="K150" s="24">
        <v>13</v>
      </c>
      <c r="L150" s="26">
        <v>47027</v>
      </c>
      <c r="M150" s="26">
        <v>47727</v>
      </c>
      <c r="N150" s="52"/>
      <c r="O150" s="52"/>
      <c r="P150" s="52"/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0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2">
        <v>0</v>
      </c>
      <c r="AT150" s="52">
        <v>0</v>
      </c>
      <c r="AU150" s="52">
        <v>0</v>
      </c>
      <c r="AV150" s="52">
        <v>0</v>
      </c>
      <c r="AW150" s="52">
        <v>0</v>
      </c>
      <c r="AX150" s="52">
        <v>0</v>
      </c>
      <c r="AY150" s="52">
        <v>0</v>
      </c>
      <c r="AZ150" s="52">
        <v>0</v>
      </c>
      <c r="BA150" s="52">
        <v>0</v>
      </c>
      <c r="BB150" s="52">
        <v>0</v>
      </c>
      <c r="BC150" s="52">
        <v>0</v>
      </c>
      <c r="BD150" s="52">
        <v>0</v>
      </c>
      <c r="BE150" s="52">
        <v>0</v>
      </c>
      <c r="BF150" s="52">
        <v>0</v>
      </c>
      <c r="BG150" s="52">
        <v>0</v>
      </c>
      <c r="BH150" s="52">
        <v>0</v>
      </c>
      <c r="BI150" s="52">
        <v>0</v>
      </c>
      <c r="BJ150" s="52">
        <v>0</v>
      </c>
      <c r="BK150" s="52">
        <v>0</v>
      </c>
      <c r="BL150" s="52">
        <v>0</v>
      </c>
      <c r="BM150" s="52">
        <v>0</v>
      </c>
      <c r="BN150" s="52">
        <v>0</v>
      </c>
      <c r="BO150" s="52">
        <v>0</v>
      </c>
      <c r="BP150" s="52">
        <v>0</v>
      </c>
      <c r="BQ150" s="52">
        <v>0</v>
      </c>
      <c r="BR150" s="52">
        <v>0</v>
      </c>
      <c r="BS150" s="52">
        <v>0</v>
      </c>
      <c r="BT150" s="52">
        <v>0</v>
      </c>
      <c r="BU150" s="52">
        <v>0</v>
      </c>
    </row>
    <row r="151" spans="2:73" outlineLevel="2" x14ac:dyDescent="0.25">
      <c r="B151" s="38" t="s">
        <v>183</v>
      </c>
      <c r="C151" s="24" t="s">
        <v>23</v>
      </c>
      <c r="D151" s="25">
        <v>777.4</v>
      </c>
      <c r="E151" s="25">
        <v>776.2</v>
      </c>
      <c r="F151" s="25">
        <f t="shared" si="4"/>
        <v>1.1999999999999318</v>
      </c>
      <c r="G151" s="25">
        <v>776.52</v>
      </c>
      <c r="H151" s="25">
        <v>775.33</v>
      </c>
      <c r="I151" s="25">
        <f t="shared" si="5"/>
        <v>1.1899999999999409</v>
      </c>
      <c r="J151" s="24">
        <v>22</v>
      </c>
      <c r="K151" s="24">
        <v>13</v>
      </c>
      <c r="L151" s="26">
        <v>47027</v>
      </c>
      <c r="M151" s="26">
        <v>47727</v>
      </c>
      <c r="N151" s="52"/>
      <c r="O151" s="52"/>
      <c r="P151" s="52"/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2">
        <v>0</v>
      </c>
      <c r="AL151" s="52">
        <v>0</v>
      </c>
      <c r="AM151" s="52">
        <v>0</v>
      </c>
      <c r="AN151" s="52">
        <v>0</v>
      </c>
      <c r="AO151" s="52">
        <v>0</v>
      </c>
      <c r="AP151" s="52">
        <v>0</v>
      </c>
      <c r="AQ151" s="52">
        <v>0</v>
      </c>
      <c r="AR151" s="52">
        <v>0</v>
      </c>
      <c r="AS151" s="52">
        <v>0</v>
      </c>
      <c r="AT151" s="52">
        <v>0</v>
      </c>
      <c r="AU151" s="52">
        <v>0</v>
      </c>
      <c r="AV151" s="52">
        <v>0</v>
      </c>
      <c r="AW151" s="52">
        <v>0</v>
      </c>
      <c r="AX151" s="52">
        <v>0</v>
      </c>
      <c r="AY151" s="52">
        <v>0</v>
      </c>
      <c r="AZ151" s="52">
        <v>0</v>
      </c>
      <c r="BA151" s="52">
        <v>0</v>
      </c>
      <c r="BB151" s="52">
        <v>0</v>
      </c>
      <c r="BC151" s="52">
        <v>0</v>
      </c>
      <c r="BD151" s="52">
        <v>0</v>
      </c>
      <c r="BE151" s="52">
        <v>0</v>
      </c>
      <c r="BF151" s="52">
        <v>0</v>
      </c>
      <c r="BG151" s="52">
        <v>0</v>
      </c>
      <c r="BH151" s="52">
        <v>0</v>
      </c>
      <c r="BI151" s="52">
        <v>0</v>
      </c>
      <c r="BJ151" s="52">
        <v>0</v>
      </c>
      <c r="BK151" s="52">
        <v>0</v>
      </c>
      <c r="BL151" s="52">
        <v>0</v>
      </c>
      <c r="BM151" s="52">
        <v>0</v>
      </c>
      <c r="BN151" s="52">
        <v>0</v>
      </c>
      <c r="BO151" s="52">
        <v>0</v>
      </c>
      <c r="BP151" s="52">
        <v>0</v>
      </c>
      <c r="BQ151" s="52">
        <v>0</v>
      </c>
      <c r="BR151" s="52">
        <v>0</v>
      </c>
      <c r="BS151" s="52">
        <v>0</v>
      </c>
      <c r="BT151" s="52">
        <v>0</v>
      </c>
      <c r="BU151" s="52">
        <v>0</v>
      </c>
    </row>
    <row r="152" spans="2:73" outlineLevel="2" x14ac:dyDescent="0.25">
      <c r="B152" s="38" t="s">
        <v>184</v>
      </c>
      <c r="C152" s="24" t="s">
        <v>23</v>
      </c>
      <c r="D152" s="25">
        <v>779.4</v>
      </c>
      <c r="E152" s="25">
        <v>778.19</v>
      </c>
      <c r="F152" s="25">
        <f t="shared" si="4"/>
        <v>1.2099999999999227</v>
      </c>
      <c r="G152" s="25">
        <v>778.52</v>
      </c>
      <c r="H152" s="25">
        <v>777.31</v>
      </c>
      <c r="I152" s="25">
        <f t="shared" si="5"/>
        <v>1.2100000000000364</v>
      </c>
      <c r="J152" s="24">
        <v>22</v>
      </c>
      <c r="K152" s="24">
        <v>13</v>
      </c>
      <c r="L152" s="26">
        <v>47027</v>
      </c>
      <c r="M152" s="26">
        <v>47727</v>
      </c>
      <c r="N152" s="52"/>
      <c r="O152" s="52"/>
      <c r="P152" s="52"/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>
        <v>0</v>
      </c>
      <c r="BC152" s="52">
        <v>0</v>
      </c>
      <c r="BD152" s="52">
        <v>0</v>
      </c>
      <c r="BE152" s="52">
        <v>0</v>
      </c>
      <c r="BF152" s="52">
        <v>0</v>
      </c>
      <c r="BG152" s="52">
        <v>0</v>
      </c>
      <c r="BH152" s="52">
        <v>0</v>
      </c>
      <c r="BI152" s="52">
        <v>0</v>
      </c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</row>
    <row r="153" spans="2:73" outlineLevel="2" x14ac:dyDescent="0.25">
      <c r="B153" s="38" t="s">
        <v>185</v>
      </c>
      <c r="C153" s="24" t="s">
        <v>23</v>
      </c>
      <c r="D153" s="25">
        <v>781.28499999999997</v>
      </c>
      <c r="E153" s="25">
        <v>782.5</v>
      </c>
      <c r="F153" s="25">
        <f t="shared" si="4"/>
        <v>1.2150000000000318</v>
      </c>
      <c r="G153" s="25">
        <v>780.4</v>
      </c>
      <c r="H153" s="25">
        <v>781.62</v>
      </c>
      <c r="I153" s="25">
        <f t="shared" si="5"/>
        <v>1.2200000000000273</v>
      </c>
      <c r="J153" s="24">
        <v>22</v>
      </c>
      <c r="K153" s="24">
        <v>13</v>
      </c>
      <c r="L153" s="26">
        <v>47027</v>
      </c>
      <c r="M153" s="26">
        <v>47727</v>
      </c>
      <c r="N153" s="52"/>
      <c r="O153" s="52"/>
      <c r="P153" s="52"/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52">
        <v>0</v>
      </c>
      <c r="AZ153" s="52">
        <v>0</v>
      </c>
      <c r="BA153" s="52">
        <v>0</v>
      </c>
      <c r="BB153" s="52">
        <v>0</v>
      </c>
      <c r="BC153" s="52">
        <v>0</v>
      </c>
      <c r="BD153" s="52">
        <v>0</v>
      </c>
      <c r="BE153" s="52">
        <v>0</v>
      </c>
      <c r="BF153" s="52">
        <v>0</v>
      </c>
      <c r="BG153" s="52">
        <v>0</v>
      </c>
      <c r="BH153" s="52">
        <v>0</v>
      </c>
      <c r="BI153" s="52">
        <v>0</v>
      </c>
      <c r="BJ153" s="52">
        <v>0</v>
      </c>
      <c r="BK153" s="52">
        <v>0</v>
      </c>
      <c r="BL153" s="52">
        <v>0</v>
      </c>
      <c r="BM153" s="52">
        <v>0</v>
      </c>
      <c r="BN153" s="52">
        <v>0</v>
      </c>
      <c r="BO153" s="52">
        <v>0</v>
      </c>
      <c r="BP153" s="52">
        <v>0</v>
      </c>
      <c r="BQ153" s="52">
        <v>0</v>
      </c>
      <c r="BR153" s="52">
        <v>0</v>
      </c>
      <c r="BS153" s="52">
        <v>0</v>
      </c>
      <c r="BT153" s="52">
        <v>0</v>
      </c>
      <c r="BU153" s="52">
        <v>0</v>
      </c>
    </row>
    <row r="154" spans="2:73" outlineLevel="2" x14ac:dyDescent="0.25">
      <c r="B154" s="38" t="s">
        <v>186</v>
      </c>
      <c r="C154" s="24" t="s">
        <v>23</v>
      </c>
      <c r="D154" s="25">
        <v>781.4</v>
      </c>
      <c r="E154" s="25">
        <v>780.2</v>
      </c>
      <c r="F154" s="25">
        <f t="shared" si="4"/>
        <v>1.1999999999999318</v>
      </c>
      <c r="G154" s="25">
        <v>780.52</v>
      </c>
      <c r="H154" s="25">
        <v>779.32</v>
      </c>
      <c r="I154" s="25">
        <f t="shared" si="5"/>
        <v>1.1999999999999318</v>
      </c>
      <c r="J154" s="24">
        <v>22</v>
      </c>
      <c r="K154" s="24">
        <v>13</v>
      </c>
      <c r="L154" s="26">
        <v>47027</v>
      </c>
      <c r="M154" s="26">
        <v>47727</v>
      </c>
      <c r="N154" s="52"/>
      <c r="O154" s="52"/>
      <c r="P154" s="52"/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0</v>
      </c>
      <c r="AM154" s="52">
        <v>0</v>
      </c>
      <c r="AN154" s="52">
        <v>0</v>
      </c>
      <c r="AO154" s="52">
        <v>0</v>
      </c>
      <c r="AP154" s="52">
        <v>0</v>
      </c>
      <c r="AQ154" s="52">
        <v>0</v>
      </c>
      <c r="AR154" s="52">
        <v>0</v>
      </c>
      <c r="AS154" s="52">
        <v>0</v>
      </c>
      <c r="AT154" s="52">
        <v>0</v>
      </c>
      <c r="AU154" s="52">
        <v>0</v>
      </c>
      <c r="AV154" s="52">
        <v>0</v>
      </c>
      <c r="AW154" s="52">
        <v>0</v>
      </c>
      <c r="AX154" s="52">
        <v>0</v>
      </c>
      <c r="AY154" s="52">
        <v>0</v>
      </c>
      <c r="AZ154" s="52">
        <v>0</v>
      </c>
      <c r="BA154" s="52">
        <v>0</v>
      </c>
      <c r="BB154" s="52">
        <v>0</v>
      </c>
      <c r="BC154" s="52">
        <v>0</v>
      </c>
      <c r="BD154" s="52">
        <v>0</v>
      </c>
      <c r="BE154" s="52">
        <v>0</v>
      </c>
      <c r="BF154" s="52">
        <v>0</v>
      </c>
      <c r="BG154" s="52">
        <v>0</v>
      </c>
      <c r="BH154" s="52">
        <v>0</v>
      </c>
      <c r="BI154" s="52">
        <v>0</v>
      </c>
      <c r="BJ154" s="52">
        <v>0</v>
      </c>
      <c r="BK154" s="52">
        <v>0</v>
      </c>
      <c r="BL154" s="52">
        <v>0</v>
      </c>
      <c r="BM154" s="52">
        <v>0</v>
      </c>
      <c r="BN154" s="52">
        <v>0</v>
      </c>
      <c r="BO154" s="52">
        <v>0</v>
      </c>
      <c r="BP154" s="52">
        <v>0</v>
      </c>
      <c r="BQ154" s="52">
        <v>0</v>
      </c>
      <c r="BR154" s="52">
        <v>0</v>
      </c>
      <c r="BS154" s="52">
        <v>0</v>
      </c>
      <c r="BT154" s="52">
        <v>0</v>
      </c>
      <c r="BU154" s="52">
        <v>0</v>
      </c>
    </row>
    <row r="155" spans="2:73" outlineLevel="2" x14ac:dyDescent="0.25">
      <c r="B155" s="38" t="s">
        <v>187</v>
      </c>
      <c r="C155" s="24" t="s">
        <v>23</v>
      </c>
      <c r="D155" s="25">
        <v>783.30499999999995</v>
      </c>
      <c r="E155" s="25">
        <v>784.5</v>
      </c>
      <c r="F155" s="25">
        <f t="shared" si="4"/>
        <v>1.19500000000005</v>
      </c>
      <c r="G155" s="25">
        <v>782.43</v>
      </c>
      <c r="H155" s="25">
        <v>783.6</v>
      </c>
      <c r="I155" s="25">
        <f t="shared" si="5"/>
        <v>1.1700000000000728</v>
      </c>
      <c r="J155" s="24">
        <v>22</v>
      </c>
      <c r="K155" s="24">
        <v>13</v>
      </c>
      <c r="L155" s="26">
        <v>47027</v>
      </c>
      <c r="M155" s="26">
        <v>47727</v>
      </c>
      <c r="N155" s="52"/>
      <c r="O155" s="52"/>
      <c r="P155" s="52"/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52">
        <v>0</v>
      </c>
      <c r="BA155" s="52">
        <v>0</v>
      </c>
      <c r="BB155" s="52">
        <v>0</v>
      </c>
      <c r="BC155" s="52">
        <v>0</v>
      </c>
      <c r="BD155" s="52">
        <v>0</v>
      </c>
      <c r="BE155" s="52">
        <v>0</v>
      </c>
      <c r="BF155" s="52">
        <v>0</v>
      </c>
      <c r="BG155" s="52">
        <v>0</v>
      </c>
      <c r="BH155" s="52">
        <v>0</v>
      </c>
      <c r="BI155" s="52">
        <v>0</v>
      </c>
      <c r="BJ155" s="52">
        <v>0</v>
      </c>
      <c r="BK155" s="52">
        <v>0</v>
      </c>
      <c r="BL155" s="52">
        <v>0</v>
      </c>
      <c r="BM155" s="52">
        <v>0</v>
      </c>
      <c r="BN155" s="52">
        <v>0</v>
      </c>
      <c r="BO155" s="52">
        <v>0</v>
      </c>
      <c r="BP155" s="52">
        <v>0</v>
      </c>
      <c r="BQ155" s="52">
        <v>0</v>
      </c>
      <c r="BR155" s="52">
        <v>0</v>
      </c>
      <c r="BS155" s="52">
        <v>0</v>
      </c>
      <c r="BT155" s="52">
        <v>0</v>
      </c>
      <c r="BU155" s="52">
        <v>0</v>
      </c>
    </row>
    <row r="156" spans="2:73" outlineLevel="2" x14ac:dyDescent="0.25">
      <c r="B156" s="38" t="s">
        <v>188</v>
      </c>
      <c r="C156" s="24" t="s">
        <v>23</v>
      </c>
      <c r="D156" s="25">
        <v>783.4</v>
      </c>
      <c r="E156" s="25">
        <v>782.2</v>
      </c>
      <c r="F156" s="25">
        <f t="shared" si="4"/>
        <v>1.1999999999999318</v>
      </c>
      <c r="G156" s="25">
        <v>782.52</v>
      </c>
      <c r="H156" s="25">
        <v>781.31</v>
      </c>
      <c r="I156" s="25">
        <f t="shared" si="5"/>
        <v>1.2100000000000364</v>
      </c>
      <c r="J156" s="24">
        <v>22</v>
      </c>
      <c r="K156" s="24">
        <v>13</v>
      </c>
      <c r="L156" s="26">
        <v>47027</v>
      </c>
      <c r="M156" s="26">
        <v>47727</v>
      </c>
      <c r="N156" s="52"/>
      <c r="O156" s="52"/>
      <c r="P156" s="52"/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  <c r="AG156" s="52">
        <v>0</v>
      </c>
      <c r="AH156" s="52">
        <v>0</v>
      </c>
      <c r="AI156" s="52">
        <v>0</v>
      </c>
      <c r="AJ156" s="52">
        <v>0</v>
      </c>
      <c r="AK156" s="52">
        <v>0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2">
        <v>0</v>
      </c>
      <c r="AT156" s="52">
        <v>0</v>
      </c>
      <c r="AU156" s="52">
        <v>0</v>
      </c>
      <c r="AV156" s="52">
        <v>0</v>
      </c>
      <c r="AW156" s="52">
        <v>0</v>
      </c>
      <c r="AX156" s="52">
        <v>0</v>
      </c>
      <c r="AY156" s="52">
        <v>0</v>
      </c>
      <c r="AZ156" s="52">
        <v>0</v>
      </c>
      <c r="BA156" s="52">
        <v>0</v>
      </c>
      <c r="BB156" s="52">
        <v>0</v>
      </c>
      <c r="BC156" s="52">
        <v>0</v>
      </c>
      <c r="BD156" s="52">
        <v>0</v>
      </c>
      <c r="BE156" s="52">
        <v>0</v>
      </c>
      <c r="BF156" s="52">
        <v>0</v>
      </c>
      <c r="BG156" s="52">
        <v>0</v>
      </c>
      <c r="BH156" s="52">
        <v>0</v>
      </c>
      <c r="BI156" s="52">
        <v>0</v>
      </c>
      <c r="BJ156" s="52">
        <v>0</v>
      </c>
      <c r="BK156" s="52">
        <v>0</v>
      </c>
      <c r="BL156" s="52">
        <v>0</v>
      </c>
      <c r="BM156" s="52">
        <v>0</v>
      </c>
      <c r="BN156" s="52">
        <v>0</v>
      </c>
      <c r="BO156" s="52">
        <v>0</v>
      </c>
      <c r="BP156" s="52">
        <v>0</v>
      </c>
      <c r="BQ156" s="52">
        <v>0</v>
      </c>
      <c r="BR156" s="52">
        <v>0</v>
      </c>
      <c r="BS156" s="52">
        <v>0</v>
      </c>
      <c r="BT156" s="52">
        <v>0</v>
      </c>
      <c r="BU156" s="52">
        <v>0</v>
      </c>
    </row>
    <row r="157" spans="2:73" outlineLevel="2" x14ac:dyDescent="0.25">
      <c r="B157" s="38" t="s">
        <v>189</v>
      </c>
      <c r="C157" s="24" t="s">
        <v>23</v>
      </c>
      <c r="D157" s="25">
        <v>785.4</v>
      </c>
      <c r="E157" s="25">
        <v>784.19500000000005</v>
      </c>
      <c r="F157" s="25">
        <f t="shared" si="4"/>
        <v>1.2049999999999272</v>
      </c>
      <c r="G157" s="25">
        <v>784.48</v>
      </c>
      <c r="H157" s="25">
        <v>783.29</v>
      </c>
      <c r="I157" s="25">
        <f t="shared" si="5"/>
        <v>1.1900000000000546</v>
      </c>
      <c r="J157" s="24">
        <v>22</v>
      </c>
      <c r="K157" s="24">
        <v>13</v>
      </c>
      <c r="L157" s="26">
        <v>47027</v>
      </c>
      <c r="M157" s="26">
        <v>47727</v>
      </c>
      <c r="N157" s="52"/>
      <c r="O157" s="52"/>
      <c r="P157" s="52"/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52">
        <v>0</v>
      </c>
      <c r="BA157" s="52">
        <v>0</v>
      </c>
      <c r="BB157" s="52">
        <v>0</v>
      </c>
      <c r="BC157" s="52">
        <v>0</v>
      </c>
      <c r="BD157" s="52">
        <v>0</v>
      </c>
      <c r="BE157" s="52">
        <v>0</v>
      </c>
      <c r="BF157" s="52">
        <v>0</v>
      </c>
      <c r="BG157" s="52">
        <v>0</v>
      </c>
      <c r="BH157" s="52">
        <v>0</v>
      </c>
      <c r="BI157" s="52">
        <v>0</v>
      </c>
      <c r="BJ157" s="52">
        <v>0</v>
      </c>
      <c r="BK157" s="52">
        <v>0</v>
      </c>
      <c r="BL157" s="52">
        <v>0</v>
      </c>
      <c r="BM157" s="52">
        <v>0</v>
      </c>
      <c r="BN157" s="52">
        <v>0</v>
      </c>
      <c r="BO157" s="52">
        <v>0</v>
      </c>
      <c r="BP157" s="52">
        <v>0</v>
      </c>
      <c r="BQ157" s="52">
        <v>0</v>
      </c>
      <c r="BR157" s="52">
        <v>0</v>
      </c>
      <c r="BS157" s="52">
        <v>0</v>
      </c>
      <c r="BT157" s="52">
        <v>0</v>
      </c>
      <c r="BU157" s="52">
        <v>0</v>
      </c>
    </row>
    <row r="158" spans="2:73" outlineLevel="2" x14ac:dyDescent="0.25">
      <c r="B158" s="38" t="s">
        <v>190</v>
      </c>
      <c r="C158" s="24" t="s">
        <v>23</v>
      </c>
      <c r="D158" s="25">
        <v>787.30799999999999</v>
      </c>
      <c r="E158" s="25">
        <v>788.5</v>
      </c>
      <c r="F158" s="25">
        <f t="shared" si="4"/>
        <v>1.1920000000000073</v>
      </c>
      <c r="G158" s="25">
        <v>786.41</v>
      </c>
      <c r="H158" s="25">
        <v>787.59</v>
      </c>
      <c r="I158" s="25">
        <f t="shared" si="5"/>
        <v>1.1800000000000637</v>
      </c>
      <c r="J158" s="24">
        <v>22</v>
      </c>
      <c r="K158" s="24">
        <v>13</v>
      </c>
      <c r="L158" s="26">
        <v>47027</v>
      </c>
      <c r="M158" s="26">
        <v>47727</v>
      </c>
      <c r="N158" s="52"/>
      <c r="O158" s="52"/>
      <c r="P158" s="52"/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  <c r="AC158" s="52">
        <v>0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2">
        <v>0</v>
      </c>
      <c r="AV158" s="52">
        <v>0</v>
      </c>
      <c r="AW158" s="52">
        <v>0</v>
      </c>
      <c r="AX158" s="52">
        <v>0</v>
      </c>
      <c r="AY158" s="52">
        <v>0</v>
      </c>
      <c r="AZ158" s="52">
        <v>0</v>
      </c>
      <c r="BA158" s="52">
        <v>0</v>
      </c>
      <c r="BB158" s="52">
        <v>0</v>
      </c>
      <c r="BC158" s="52">
        <v>0</v>
      </c>
      <c r="BD158" s="52">
        <v>0</v>
      </c>
      <c r="BE158" s="52">
        <v>0</v>
      </c>
      <c r="BF158" s="52">
        <v>0</v>
      </c>
      <c r="BG158" s="52">
        <v>0</v>
      </c>
      <c r="BH158" s="52">
        <v>0</v>
      </c>
      <c r="BI158" s="52">
        <v>0</v>
      </c>
      <c r="BJ158" s="52">
        <v>0</v>
      </c>
      <c r="BK158" s="52">
        <v>0</v>
      </c>
      <c r="BL158" s="52">
        <v>0</v>
      </c>
      <c r="BM158" s="52">
        <v>0</v>
      </c>
      <c r="BN158" s="52">
        <v>0</v>
      </c>
      <c r="BO158" s="52">
        <v>0</v>
      </c>
      <c r="BP158" s="52">
        <v>0</v>
      </c>
      <c r="BQ158" s="52">
        <v>0</v>
      </c>
      <c r="BR158" s="52">
        <v>0</v>
      </c>
      <c r="BS158" s="52">
        <v>0</v>
      </c>
      <c r="BT158" s="52">
        <v>0</v>
      </c>
      <c r="BU158" s="52">
        <v>0</v>
      </c>
    </row>
    <row r="159" spans="2:73" outlineLevel="2" x14ac:dyDescent="0.25">
      <c r="B159" s="38" t="s">
        <v>191</v>
      </c>
      <c r="C159" s="24" t="s">
        <v>23</v>
      </c>
      <c r="D159" s="25">
        <v>787.4</v>
      </c>
      <c r="E159" s="25">
        <v>786.2</v>
      </c>
      <c r="F159" s="25">
        <f t="shared" si="4"/>
        <v>1.1999999999999318</v>
      </c>
      <c r="G159" s="25">
        <v>786.5</v>
      </c>
      <c r="H159" s="25">
        <v>785.31</v>
      </c>
      <c r="I159" s="25">
        <f t="shared" si="5"/>
        <v>1.1900000000000546</v>
      </c>
      <c r="J159" s="24">
        <v>22</v>
      </c>
      <c r="K159" s="24">
        <v>13</v>
      </c>
      <c r="L159" s="26">
        <v>47027</v>
      </c>
      <c r="M159" s="26">
        <v>47727</v>
      </c>
      <c r="N159" s="52"/>
      <c r="O159" s="52"/>
      <c r="P159" s="52"/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0</v>
      </c>
      <c r="AC159" s="52">
        <v>0</v>
      </c>
      <c r="AD159" s="52">
        <v>0</v>
      </c>
      <c r="AE159" s="52">
        <v>0</v>
      </c>
      <c r="AF159" s="52">
        <v>0</v>
      </c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0</v>
      </c>
      <c r="BA159" s="52">
        <v>0</v>
      </c>
      <c r="BB159" s="52">
        <v>0</v>
      </c>
      <c r="BC159" s="52">
        <v>0</v>
      </c>
      <c r="BD159" s="52">
        <v>0</v>
      </c>
      <c r="BE159" s="52">
        <v>0</v>
      </c>
      <c r="BF159" s="52">
        <v>0</v>
      </c>
      <c r="BG159" s="52">
        <v>0</v>
      </c>
      <c r="BH159" s="52">
        <v>0</v>
      </c>
      <c r="BI159" s="52">
        <v>0</v>
      </c>
      <c r="BJ159" s="52">
        <v>0</v>
      </c>
      <c r="BK159" s="52">
        <v>0</v>
      </c>
      <c r="BL159" s="52">
        <v>0</v>
      </c>
      <c r="BM159" s="52">
        <v>0</v>
      </c>
      <c r="BN159" s="52">
        <v>0</v>
      </c>
      <c r="BO159" s="52">
        <v>0</v>
      </c>
      <c r="BP159" s="52">
        <v>0</v>
      </c>
      <c r="BQ159" s="52">
        <v>0</v>
      </c>
      <c r="BR159" s="52">
        <v>0</v>
      </c>
      <c r="BS159" s="52">
        <v>0</v>
      </c>
      <c r="BT159" s="52">
        <v>0</v>
      </c>
      <c r="BU159" s="52">
        <v>0</v>
      </c>
    </row>
    <row r="160" spans="2:73" outlineLevel="2" x14ac:dyDescent="0.25">
      <c r="B160" s="38" t="s">
        <v>192</v>
      </c>
      <c r="C160" s="24" t="s">
        <v>23</v>
      </c>
      <c r="D160" s="25">
        <v>789.3</v>
      </c>
      <c r="E160" s="25">
        <v>790.5</v>
      </c>
      <c r="F160" s="25">
        <f t="shared" si="4"/>
        <v>1.2000000000000455</v>
      </c>
      <c r="G160" s="25">
        <v>788.41</v>
      </c>
      <c r="H160" s="25">
        <v>789.61</v>
      </c>
      <c r="I160" s="25">
        <f t="shared" si="5"/>
        <v>1.2000000000000455</v>
      </c>
      <c r="J160" s="24">
        <v>22</v>
      </c>
      <c r="K160" s="24">
        <v>13</v>
      </c>
      <c r="L160" s="26">
        <v>47027</v>
      </c>
      <c r="M160" s="26">
        <v>47727</v>
      </c>
      <c r="N160" s="52"/>
      <c r="O160" s="52"/>
      <c r="P160" s="52"/>
      <c r="Q160" s="52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0</v>
      </c>
      <c r="AC160" s="52">
        <v>0</v>
      </c>
      <c r="AD160" s="52">
        <v>0</v>
      </c>
      <c r="AE160" s="52">
        <v>0</v>
      </c>
      <c r="AF160" s="52">
        <v>0</v>
      </c>
      <c r="AG160" s="52">
        <v>0</v>
      </c>
      <c r="AH160" s="52">
        <v>0</v>
      </c>
      <c r="AI160" s="52">
        <v>0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2">
        <v>0</v>
      </c>
      <c r="AT160" s="52">
        <v>0</v>
      </c>
      <c r="AU160" s="52">
        <v>0</v>
      </c>
      <c r="AV160" s="52">
        <v>0</v>
      </c>
      <c r="AW160" s="52">
        <v>0</v>
      </c>
      <c r="AX160" s="52">
        <v>0</v>
      </c>
      <c r="AY160" s="52">
        <v>0</v>
      </c>
      <c r="AZ160" s="52">
        <v>0</v>
      </c>
      <c r="BA160" s="52">
        <v>0</v>
      </c>
      <c r="BB160" s="52">
        <v>0</v>
      </c>
      <c r="BC160" s="52">
        <v>0</v>
      </c>
      <c r="BD160" s="52">
        <v>0</v>
      </c>
      <c r="BE160" s="52">
        <v>0</v>
      </c>
      <c r="BF160" s="52">
        <v>0</v>
      </c>
      <c r="BG160" s="52">
        <v>0</v>
      </c>
      <c r="BH160" s="52">
        <v>0</v>
      </c>
      <c r="BI160" s="52">
        <v>0</v>
      </c>
      <c r="BJ160" s="52">
        <v>0</v>
      </c>
      <c r="BK160" s="52">
        <v>0</v>
      </c>
      <c r="BL160" s="52">
        <v>0</v>
      </c>
      <c r="BM160" s="52">
        <v>0</v>
      </c>
      <c r="BN160" s="52">
        <v>0</v>
      </c>
      <c r="BO160" s="52">
        <v>0</v>
      </c>
      <c r="BP160" s="52">
        <v>0</v>
      </c>
      <c r="BQ160" s="52">
        <v>0</v>
      </c>
      <c r="BR160" s="52">
        <v>0</v>
      </c>
      <c r="BS160" s="52">
        <v>0</v>
      </c>
      <c r="BT160" s="52">
        <v>0</v>
      </c>
      <c r="BU160" s="52">
        <v>0</v>
      </c>
    </row>
    <row r="161" spans="2:73" outlineLevel="2" x14ac:dyDescent="0.25">
      <c r="B161" s="38" t="s">
        <v>193</v>
      </c>
      <c r="C161" s="24" t="s">
        <v>23</v>
      </c>
      <c r="D161" s="25">
        <v>789.4</v>
      </c>
      <c r="E161" s="25">
        <v>788.2</v>
      </c>
      <c r="F161" s="25">
        <f t="shared" si="4"/>
        <v>1.1999999999999318</v>
      </c>
      <c r="G161" s="25">
        <v>788.5</v>
      </c>
      <c r="H161" s="25">
        <v>787.29</v>
      </c>
      <c r="I161" s="25">
        <f t="shared" si="5"/>
        <v>1.2100000000000364</v>
      </c>
      <c r="J161" s="24">
        <v>22</v>
      </c>
      <c r="K161" s="24">
        <v>13</v>
      </c>
      <c r="L161" s="26">
        <v>47027</v>
      </c>
      <c r="M161" s="26">
        <v>47727</v>
      </c>
      <c r="N161" s="52"/>
      <c r="O161" s="52"/>
      <c r="P161" s="52"/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0</v>
      </c>
      <c r="AE161" s="52">
        <v>0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0</v>
      </c>
      <c r="AY161" s="52">
        <v>0</v>
      </c>
      <c r="AZ161" s="52">
        <v>0</v>
      </c>
      <c r="BA161" s="52">
        <v>0</v>
      </c>
      <c r="BB161" s="52">
        <v>0</v>
      </c>
      <c r="BC161" s="52">
        <v>0</v>
      </c>
      <c r="BD161" s="52">
        <v>0</v>
      </c>
      <c r="BE161" s="52">
        <v>0</v>
      </c>
      <c r="BF161" s="52">
        <v>0</v>
      </c>
      <c r="BG161" s="52">
        <v>0</v>
      </c>
      <c r="BH161" s="52">
        <v>0</v>
      </c>
      <c r="BI161" s="52">
        <v>0</v>
      </c>
      <c r="BJ161" s="52">
        <v>0</v>
      </c>
      <c r="BK161" s="52">
        <v>0</v>
      </c>
      <c r="BL161" s="52">
        <v>0</v>
      </c>
      <c r="BM161" s="52">
        <v>0</v>
      </c>
      <c r="BN161" s="52">
        <v>0</v>
      </c>
      <c r="BO161" s="52">
        <v>0</v>
      </c>
      <c r="BP161" s="52">
        <v>0</v>
      </c>
      <c r="BQ161" s="52">
        <v>0</v>
      </c>
      <c r="BR161" s="52">
        <v>0</v>
      </c>
      <c r="BS161" s="52">
        <v>0</v>
      </c>
      <c r="BT161" s="52">
        <v>0</v>
      </c>
      <c r="BU161" s="52">
        <v>0</v>
      </c>
    </row>
    <row r="162" spans="2:73" outlineLevel="2" x14ac:dyDescent="0.25">
      <c r="B162" s="38" t="s">
        <v>194</v>
      </c>
      <c r="C162" s="24" t="s">
        <v>23</v>
      </c>
      <c r="D162" s="25">
        <v>793.4</v>
      </c>
      <c r="E162" s="25">
        <v>792.2</v>
      </c>
      <c r="F162" s="25">
        <f t="shared" si="4"/>
        <v>1.1999999999999318</v>
      </c>
      <c r="G162" s="25">
        <v>792.51</v>
      </c>
      <c r="H162" s="25">
        <v>791.31</v>
      </c>
      <c r="I162" s="25">
        <f t="shared" si="5"/>
        <v>1.2000000000000455</v>
      </c>
      <c r="J162" s="24">
        <v>22</v>
      </c>
      <c r="K162" s="24">
        <v>13</v>
      </c>
      <c r="L162" s="26">
        <v>47027</v>
      </c>
      <c r="M162" s="26">
        <v>47727</v>
      </c>
      <c r="N162" s="52"/>
      <c r="O162" s="52"/>
      <c r="P162" s="52"/>
      <c r="Q162" s="52">
        <v>0</v>
      </c>
      <c r="R162" s="52">
        <v>0</v>
      </c>
      <c r="S162" s="52">
        <v>0</v>
      </c>
      <c r="T162" s="52">
        <v>0</v>
      </c>
      <c r="U162" s="52"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  <c r="AG162" s="52">
        <v>0</v>
      </c>
      <c r="AH162" s="52">
        <v>0</v>
      </c>
      <c r="AI162" s="52">
        <v>0</v>
      </c>
      <c r="AJ162" s="52">
        <v>0</v>
      </c>
      <c r="AK162" s="52">
        <v>0</v>
      </c>
      <c r="AL162" s="52">
        <v>0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2">
        <v>0</v>
      </c>
      <c r="AT162" s="52">
        <v>0</v>
      </c>
      <c r="AU162" s="52">
        <v>0</v>
      </c>
      <c r="AV162" s="52">
        <v>0</v>
      </c>
      <c r="AW162" s="52">
        <v>0</v>
      </c>
      <c r="AX162" s="52">
        <v>0</v>
      </c>
      <c r="AY162" s="52">
        <v>0</v>
      </c>
      <c r="AZ162" s="52">
        <v>0</v>
      </c>
      <c r="BA162" s="52">
        <v>0</v>
      </c>
      <c r="BB162" s="52">
        <v>0</v>
      </c>
      <c r="BC162" s="52">
        <v>0</v>
      </c>
      <c r="BD162" s="52">
        <v>0</v>
      </c>
      <c r="BE162" s="52">
        <v>0</v>
      </c>
      <c r="BF162" s="52">
        <v>0</v>
      </c>
      <c r="BG162" s="52">
        <v>0</v>
      </c>
      <c r="BH162" s="52">
        <v>0</v>
      </c>
      <c r="BI162" s="52">
        <v>0</v>
      </c>
      <c r="BJ162" s="52">
        <v>0</v>
      </c>
      <c r="BK162" s="52">
        <v>0</v>
      </c>
      <c r="BL162" s="52">
        <v>0</v>
      </c>
      <c r="BM162" s="52">
        <v>0</v>
      </c>
      <c r="BN162" s="52">
        <v>0</v>
      </c>
      <c r="BO162" s="52">
        <v>0</v>
      </c>
      <c r="BP162" s="52">
        <v>0</v>
      </c>
      <c r="BQ162" s="52">
        <v>0</v>
      </c>
      <c r="BR162" s="52">
        <v>0</v>
      </c>
      <c r="BS162" s="52">
        <v>0</v>
      </c>
      <c r="BT162" s="52">
        <v>0</v>
      </c>
      <c r="BU162" s="52">
        <v>0</v>
      </c>
    </row>
    <row r="163" spans="2:73" outlineLevel="2" x14ac:dyDescent="0.25">
      <c r="B163" s="38" t="s">
        <v>195</v>
      </c>
      <c r="C163" s="24" t="s">
        <v>23</v>
      </c>
      <c r="D163" s="25">
        <v>793.5</v>
      </c>
      <c r="E163" s="25">
        <v>794.7</v>
      </c>
      <c r="F163" s="25">
        <f t="shared" si="4"/>
        <v>1.2000000000000455</v>
      </c>
      <c r="G163" s="25">
        <v>792.61</v>
      </c>
      <c r="H163" s="25">
        <v>793.81</v>
      </c>
      <c r="I163" s="25">
        <f t="shared" si="5"/>
        <v>1.1999999999999318</v>
      </c>
      <c r="J163" s="24">
        <v>22</v>
      </c>
      <c r="K163" s="24">
        <v>13</v>
      </c>
      <c r="L163" s="26">
        <v>47027</v>
      </c>
      <c r="M163" s="26">
        <v>47727</v>
      </c>
      <c r="N163" s="52"/>
      <c r="O163" s="52"/>
      <c r="P163" s="52"/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  <c r="BB163" s="52">
        <v>0</v>
      </c>
      <c r="BC163" s="52">
        <v>0</v>
      </c>
      <c r="BD163" s="52">
        <v>0</v>
      </c>
      <c r="BE163" s="52">
        <v>0</v>
      </c>
      <c r="BF163" s="52">
        <v>0</v>
      </c>
      <c r="BG163" s="52">
        <v>0</v>
      </c>
      <c r="BH163" s="52">
        <v>0</v>
      </c>
      <c r="BI163" s="52">
        <v>0</v>
      </c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</row>
    <row r="164" spans="2:73" outlineLevel="2" x14ac:dyDescent="0.25">
      <c r="B164" s="38" t="s">
        <v>196</v>
      </c>
      <c r="C164" s="24" t="s">
        <v>23</v>
      </c>
      <c r="D164" s="25">
        <v>796.5</v>
      </c>
      <c r="E164" s="25">
        <v>797.7</v>
      </c>
      <c r="F164" s="25">
        <f t="shared" si="4"/>
        <v>1.2000000000000455</v>
      </c>
      <c r="G164" s="25">
        <v>795.62</v>
      </c>
      <c r="H164" s="25">
        <v>796.82</v>
      </c>
      <c r="I164" s="25">
        <f t="shared" si="5"/>
        <v>1.2000000000000455</v>
      </c>
      <c r="J164" s="24">
        <v>22</v>
      </c>
      <c r="K164" s="24">
        <v>13</v>
      </c>
      <c r="L164" s="26">
        <v>47027</v>
      </c>
      <c r="M164" s="26">
        <v>47727</v>
      </c>
      <c r="N164" s="52"/>
      <c r="O164" s="52"/>
      <c r="P164" s="52"/>
      <c r="Q164" s="52">
        <v>0</v>
      </c>
      <c r="R164" s="52">
        <v>0</v>
      </c>
      <c r="S164" s="52">
        <v>0</v>
      </c>
      <c r="T164" s="52">
        <v>0</v>
      </c>
      <c r="U164" s="52">
        <v>0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2">
        <v>0</v>
      </c>
      <c r="AF164" s="52">
        <v>0</v>
      </c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52">
        <v>0</v>
      </c>
      <c r="BA164" s="52">
        <v>0</v>
      </c>
      <c r="BB164" s="52">
        <v>0</v>
      </c>
      <c r="BC164" s="52">
        <v>0</v>
      </c>
      <c r="BD164" s="52">
        <v>0</v>
      </c>
      <c r="BE164" s="52">
        <v>0</v>
      </c>
      <c r="BF164" s="52">
        <v>0</v>
      </c>
      <c r="BG164" s="52">
        <v>0</v>
      </c>
      <c r="BH164" s="52">
        <v>0</v>
      </c>
      <c r="BI164" s="52">
        <v>0</v>
      </c>
      <c r="BJ164" s="52">
        <v>0</v>
      </c>
      <c r="BK164" s="52">
        <v>0</v>
      </c>
      <c r="BL164" s="52">
        <v>0</v>
      </c>
      <c r="BM164" s="52">
        <v>0</v>
      </c>
      <c r="BN164" s="52">
        <v>0</v>
      </c>
      <c r="BO164" s="52">
        <v>0</v>
      </c>
      <c r="BP164" s="52">
        <v>0</v>
      </c>
      <c r="BQ164" s="52">
        <v>0</v>
      </c>
      <c r="BR164" s="52">
        <v>0</v>
      </c>
      <c r="BS164" s="52">
        <v>0</v>
      </c>
      <c r="BT164" s="52">
        <v>0</v>
      </c>
      <c r="BU164" s="52">
        <v>0</v>
      </c>
    </row>
    <row r="165" spans="2:73" outlineLevel="2" x14ac:dyDescent="0.25">
      <c r="B165" s="38" t="s">
        <v>197</v>
      </c>
      <c r="C165" s="24" t="s">
        <v>23</v>
      </c>
      <c r="D165" s="25">
        <v>798.4</v>
      </c>
      <c r="E165" s="25">
        <v>797.2</v>
      </c>
      <c r="F165" s="25">
        <f t="shared" si="4"/>
        <v>1.1999999999999318</v>
      </c>
      <c r="G165" s="25">
        <v>797.52</v>
      </c>
      <c r="H165" s="25">
        <v>796.32</v>
      </c>
      <c r="I165" s="25">
        <f t="shared" si="5"/>
        <v>1.1999999999999318</v>
      </c>
      <c r="J165" s="24">
        <v>22</v>
      </c>
      <c r="K165" s="24">
        <v>13</v>
      </c>
      <c r="L165" s="26">
        <v>47027</v>
      </c>
      <c r="M165" s="26">
        <v>47727</v>
      </c>
      <c r="N165" s="52"/>
      <c r="O165" s="52"/>
      <c r="P165" s="52"/>
      <c r="Q165" s="52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0</v>
      </c>
      <c r="BA165" s="52">
        <v>0</v>
      </c>
      <c r="BB165" s="52">
        <v>0</v>
      </c>
      <c r="BC165" s="52">
        <v>0</v>
      </c>
      <c r="BD165" s="52">
        <v>0</v>
      </c>
      <c r="BE165" s="52">
        <v>0</v>
      </c>
      <c r="BF165" s="52">
        <v>0</v>
      </c>
      <c r="BG165" s="52">
        <v>0</v>
      </c>
      <c r="BH165" s="52">
        <v>0</v>
      </c>
      <c r="BI165" s="52">
        <v>0</v>
      </c>
      <c r="BJ165" s="52">
        <v>0</v>
      </c>
      <c r="BK165" s="52">
        <v>0</v>
      </c>
      <c r="BL165" s="52">
        <v>0</v>
      </c>
      <c r="BM165" s="52">
        <v>0</v>
      </c>
      <c r="BN165" s="52">
        <v>0</v>
      </c>
      <c r="BO165" s="52">
        <v>0</v>
      </c>
      <c r="BP165" s="52">
        <v>0</v>
      </c>
      <c r="BQ165" s="52">
        <v>0</v>
      </c>
      <c r="BR165" s="52">
        <v>0</v>
      </c>
      <c r="BS165" s="52">
        <v>0</v>
      </c>
      <c r="BT165" s="52">
        <v>0</v>
      </c>
      <c r="BU165" s="52">
        <v>0</v>
      </c>
    </row>
    <row r="166" spans="2:73" outlineLevel="2" x14ac:dyDescent="0.25">
      <c r="B166" s="38" t="s">
        <v>198</v>
      </c>
      <c r="C166" s="24" t="s">
        <v>23</v>
      </c>
      <c r="D166" s="25">
        <v>800.4</v>
      </c>
      <c r="E166" s="25">
        <v>799.2</v>
      </c>
      <c r="F166" s="25">
        <f t="shared" si="4"/>
        <v>1.1999999999999318</v>
      </c>
      <c r="G166" s="25">
        <v>799.54</v>
      </c>
      <c r="H166" s="25">
        <v>798.32</v>
      </c>
      <c r="I166" s="25">
        <f t="shared" si="5"/>
        <v>1.2199999999999136</v>
      </c>
      <c r="J166" s="24">
        <v>22</v>
      </c>
      <c r="K166" s="24">
        <v>13</v>
      </c>
      <c r="L166" s="26">
        <v>47027</v>
      </c>
      <c r="M166" s="26">
        <v>47727</v>
      </c>
      <c r="N166" s="52"/>
      <c r="O166" s="52"/>
      <c r="P166" s="52"/>
      <c r="Q166" s="52">
        <v>0</v>
      </c>
      <c r="R166" s="52">
        <v>0</v>
      </c>
      <c r="S166" s="52">
        <v>0</v>
      </c>
      <c r="T166" s="52">
        <v>0</v>
      </c>
      <c r="U166" s="52"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2">
        <v>0</v>
      </c>
      <c r="AL166" s="52">
        <v>0</v>
      </c>
      <c r="AM166" s="52">
        <v>0</v>
      </c>
      <c r="AN166" s="52">
        <v>0</v>
      </c>
      <c r="AO166" s="52">
        <v>0</v>
      </c>
      <c r="AP166" s="52">
        <v>0</v>
      </c>
      <c r="AQ166" s="52">
        <v>0</v>
      </c>
      <c r="AR166" s="52">
        <v>0</v>
      </c>
      <c r="AS166" s="52">
        <v>0</v>
      </c>
      <c r="AT166" s="52">
        <v>0</v>
      </c>
      <c r="AU166" s="52">
        <v>0</v>
      </c>
      <c r="AV166" s="52">
        <v>0</v>
      </c>
      <c r="AW166" s="52">
        <v>0</v>
      </c>
      <c r="AX166" s="52">
        <v>0</v>
      </c>
      <c r="AY166" s="52">
        <v>0</v>
      </c>
      <c r="AZ166" s="52">
        <v>0</v>
      </c>
      <c r="BA166" s="52">
        <v>0</v>
      </c>
      <c r="BB166" s="52">
        <v>0</v>
      </c>
      <c r="BC166" s="52">
        <v>0</v>
      </c>
      <c r="BD166" s="52">
        <v>0</v>
      </c>
      <c r="BE166" s="52">
        <v>0</v>
      </c>
      <c r="BF166" s="52">
        <v>0</v>
      </c>
      <c r="BG166" s="52">
        <v>0</v>
      </c>
      <c r="BH166" s="52">
        <v>0</v>
      </c>
      <c r="BI166" s="52">
        <v>0</v>
      </c>
      <c r="BJ166" s="52">
        <v>0</v>
      </c>
      <c r="BK166" s="52">
        <v>0</v>
      </c>
      <c r="BL166" s="52">
        <v>0</v>
      </c>
      <c r="BM166" s="52">
        <v>0</v>
      </c>
      <c r="BN166" s="52">
        <v>0</v>
      </c>
      <c r="BO166" s="52">
        <v>0</v>
      </c>
      <c r="BP166" s="52">
        <v>0</v>
      </c>
      <c r="BQ166" s="52">
        <v>0</v>
      </c>
      <c r="BR166" s="52">
        <v>0</v>
      </c>
      <c r="BS166" s="52">
        <v>0</v>
      </c>
      <c r="BT166" s="52">
        <v>0</v>
      </c>
      <c r="BU166" s="52">
        <v>0</v>
      </c>
    </row>
    <row r="167" spans="2:73" outlineLevel="2" x14ac:dyDescent="0.25">
      <c r="B167" s="38" t="s">
        <v>199</v>
      </c>
      <c r="C167" s="24" t="s">
        <v>23</v>
      </c>
      <c r="D167" s="25">
        <v>800.5</v>
      </c>
      <c r="E167" s="25">
        <v>801.7</v>
      </c>
      <c r="F167" s="25">
        <f t="shared" si="4"/>
        <v>1.2000000000000455</v>
      </c>
      <c r="G167" s="25">
        <v>799.63</v>
      </c>
      <c r="H167" s="25">
        <v>800.83</v>
      </c>
      <c r="I167" s="25">
        <f t="shared" si="5"/>
        <v>1.2000000000000455</v>
      </c>
      <c r="J167" s="24">
        <v>22</v>
      </c>
      <c r="K167" s="24">
        <v>13</v>
      </c>
      <c r="L167" s="26">
        <v>47027</v>
      </c>
      <c r="M167" s="26">
        <v>47727</v>
      </c>
      <c r="N167" s="52"/>
      <c r="O167" s="52"/>
      <c r="P167" s="52"/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2">
        <v>0</v>
      </c>
      <c r="AT167" s="52">
        <v>0</v>
      </c>
      <c r="AU167" s="52">
        <v>0</v>
      </c>
      <c r="AV167" s="52">
        <v>0</v>
      </c>
      <c r="AW167" s="52">
        <v>0</v>
      </c>
      <c r="AX167" s="52">
        <v>0</v>
      </c>
      <c r="AY167" s="52">
        <v>0</v>
      </c>
      <c r="AZ167" s="52">
        <v>0</v>
      </c>
      <c r="BA167" s="52">
        <v>0</v>
      </c>
      <c r="BB167" s="52">
        <v>0</v>
      </c>
      <c r="BC167" s="52">
        <v>0</v>
      </c>
      <c r="BD167" s="52">
        <v>0</v>
      </c>
      <c r="BE167" s="52">
        <v>0</v>
      </c>
      <c r="BF167" s="52">
        <v>0</v>
      </c>
      <c r="BG167" s="52">
        <v>0</v>
      </c>
      <c r="BH167" s="52">
        <v>0</v>
      </c>
      <c r="BI167" s="52">
        <v>0</v>
      </c>
      <c r="BJ167" s="52">
        <v>0</v>
      </c>
      <c r="BK167" s="52">
        <v>0</v>
      </c>
      <c r="BL167" s="52">
        <v>0</v>
      </c>
      <c r="BM167" s="52">
        <v>0</v>
      </c>
      <c r="BN167" s="52">
        <v>0</v>
      </c>
      <c r="BO167" s="52">
        <v>0</v>
      </c>
      <c r="BP167" s="52">
        <v>0</v>
      </c>
      <c r="BQ167" s="52">
        <v>0</v>
      </c>
      <c r="BR167" s="52">
        <v>0</v>
      </c>
      <c r="BS167" s="52">
        <v>0</v>
      </c>
      <c r="BT167" s="52">
        <v>0</v>
      </c>
      <c r="BU167" s="52">
        <v>0</v>
      </c>
    </row>
    <row r="168" spans="2:73" outlineLevel="2" x14ac:dyDescent="0.25">
      <c r="B168" s="38" t="s">
        <v>200</v>
      </c>
      <c r="C168" s="24" t="s">
        <v>23</v>
      </c>
      <c r="D168" s="25">
        <v>802.4</v>
      </c>
      <c r="E168" s="25">
        <v>801.2</v>
      </c>
      <c r="F168" s="25">
        <f t="shared" si="4"/>
        <v>1.1999999999999318</v>
      </c>
      <c r="G168" s="25">
        <v>801.53</v>
      </c>
      <c r="H168" s="25">
        <v>800.33</v>
      </c>
      <c r="I168" s="25">
        <f t="shared" si="5"/>
        <v>1.1999999999999318</v>
      </c>
      <c r="J168" s="24">
        <v>22</v>
      </c>
      <c r="K168" s="24">
        <v>13</v>
      </c>
      <c r="L168" s="26">
        <v>47027</v>
      </c>
      <c r="M168" s="26">
        <v>47727</v>
      </c>
      <c r="N168" s="52"/>
      <c r="O168" s="52"/>
      <c r="P168" s="52"/>
      <c r="Q168" s="52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  <c r="BB168" s="52">
        <v>0</v>
      </c>
      <c r="BC168" s="52">
        <v>0</v>
      </c>
      <c r="BD168" s="52">
        <v>0</v>
      </c>
      <c r="BE168" s="52">
        <v>0</v>
      </c>
      <c r="BF168" s="52">
        <v>0</v>
      </c>
      <c r="BG168" s="52">
        <v>0</v>
      </c>
      <c r="BH168" s="52">
        <v>0</v>
      </c>
      <c r="BI168" s="52">
        <v>0</v>
      </c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</row>
    <row r="169" spans="2:73" outlineLevel="2" x14ac:dyDescent="0.25">
      <c r="B169" s="38" t="s">
        <v>201</v>
      </c>
      <c r="C169" s="24" t="s">
        <v>23</v>
      </c>
      <c r="D169" s="25">
        <v>802.5</v>
      </c>
      <c r="E169" s="25">
        <v>803.7</v>
      </c>
      <c r="F169" s="25">
        <f t="shared" si="4"/>
        <v>1.2000000000000455</v>
      </c>
      <c r="G169" s="25">
        <v>801.63</v>
      </c>
      <c r="H169" s="25">
        <v>802.84</v>
      </c>
      <c r="I169" s="25">
        <f t="shared" si="5"/>
        <v>1.2100000000000364</v>
      </c>
      <c r="J169" s="24">
        <v>22</v>
      </c>
      <c r="K169" s="24">
        <v>13</v>
      </c>
      <c r="L169" s="26">
        <v>47027</v>
      </c>
      <c r="M169" s="26">
        <v>47727</v>
      </c>
      <c r="N169" s="52"/>
      <c r="O169" s="52"/>
      <c r="P169" s="52"/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0</v>
      </c>
      <c r="AV169" s="52">
        <v>0</v>
      </c>
      <c r="AW169" s="52">
        <v>0</v>
      </c>
      <c r="AX169" s="52">
        <v>0</v>
      </c>
      <c r="AY169" s="52">
        <v>0</v>
      </c>
      <c r="AZ169" s="52">
        <v>0</v>
      </c>
      <c r="BA169" s="52">
        <v>0</v>
      </c>
      <c r="BB169" s="52">
        <v>0</v>
      </c>
      <c r="BC169" s="52">
        <v>0</v>
      </c>
      <c r="BD169" s="52">
        <v>0</v>
      </c>
      <c r="BE169" s="52">
        <v>0</v>
      </c>
      <c r="BF169" s="52">
        <v>0</v>
      </c>
      <c r="BG169" s="52">
        <v>0</v>
      </c>
      <c r="BH169" s="52">
        <v>0</v>
      </c>
      <c r="BI169" s="52">
        <v>0</v>
      </c>
      <c r="BJ169" s="52">
        <v>0</v>
      </c>
      <c r="BK169" s="52">
        <v>0</v>
      </c>
      <c r="BL169" s="52">
        <v>0</v>
      </c>
      <c r="BM169" s="52">
        <v>0</v>
      </c>
      <c r="BN169" s="52">
        <v>0</v>
      </c>
      <c r="BO169" s="52">
        <v>0</v>
      </c>
      <c r="BP169" s="52">
        <v>0</v>
      </c>
      <c r="BQ169" s="52">
        <v>0</v>
      </c>
      <c r="BR169" s="52">
        <v>0</v>
      </c>
      <c r="BS169" s="52">
        <v>0</v>
      </c>
      <c r="BT169" s="52">
        <v>0</v>
      </c>
      <c r="BU169" s="52">
        <v>0</v>
      </c>
    </row>
    <row r="170" spans="2:73" outlineLevel="2" x14ac:dyDescent="0.25">
      <c r="B170" s="38" t="s">
        <v>202</v>
      </c>
      <c r="C170" s="24" t="s">
        <v>23</v>
      </c>
      <c r="D170" s="25">
        <v>804.4</v>
      </c>
      <c r="E170" s="25">
        <v>803.2</v>
      </c>
      <c r="F170" s="25">
        <f t="shared" si="4"/>
        <v>1.1999999999999318</v>
      </c>
      <c r="G170" s="25">
        <v>803.54</v>
      </c>
      <c r="H170" s="25">
        <v>802.34</v>
      </c>
      <c r="I170" s="25">
        <f t="shared" si="5"/>
        <v>1.1999999999999318</v>
      </c>
      <c r="J170" s="24">
        <v>22</v>
      </c>
      <c r="K170" s="24">
        <v>13</v>
      </c>
      <c r="L170" s="26">
        <v>47027</v>
      </c>
      <c r="M170" s="26">
        <v>47727</v>
      </c>
      <c r="N170" s="52"/>
      <c r="O170" s="52"/>
      <c r="P170" s="52"/>
      <c r="Q170" s="52">
        <v>0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  <c r="BB170" s="52">
        <v>0</v>
      </c>
      <c r="BC170" s="52">
        <v>0</v>
      </c>
      <c r="BD170" s="52">
        <v>0</v>
      </c>
      <c r="BE170" s="52">
        <v>0</v>
      </c>
      <c r="BF170" s="52">
        <v>0</v>
      </c>
      <c r="BG170" s="52">
        <v>0</v>
      </c>
      <c r="BH170" s="52">
        <v>0</v>
      </c>
      <c r="BI170" s="52">
        <v>0</v>
      </c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</row>
    <row r="171" spans="2:73" outlineLevel="2" x14ac:dyDescent="0.25">
      <c r="B171" s="38" t="s">
        <v>203</v>
      </c>
      <c r="C171" s="24" t="s">
        <v>23</v>
      </c>
      <c r="D171" s="25">
        <v>804.5</v>
      </c>
      <c r="E171" s="25">
        <v>805.7</v>
      </c>
      <c r="F171" s="25">
        <f t="shared" si="4"/>
        <v>1.2000000000000455</v>
      </c>
      <c r="G171" s="25">
        <v>803.64</v>
      </c>
      <c r="H171" s="25">
        <v>804.84</v>
      </c>
      <c r="I171" s="25">
        <f t="shared" si="5"/>
        <v>1.2000000000000455</v>
      </c>
      <c r="J171" s="24">
        <v>22</v>
      </c>
      <c r="K171" s="24">
        <v>13</v>
      </c>
      <c r="L171" s="26">
        <v>47027</v>
      </c>
      <c r="M171" s="26">
        <v>47727</v>
      </c>
      <c r="N171" s="52"/>
      <c r="O171" s="52"/>
      <c r="P171" s="52"/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  <c r="BB171" s="52">
        <v>0</v>
      </c>
      <c r="BC171" s="52">
        <v>0</v>
      </c>
      <c r="BD171" s="52">
        <v>0</v>
      </c>
      <c r="BE171" s="52">
        <v>0</v>
      </c>
      <c r="BF171" s="52">
        <v>0</v>
      </c>
      <c r="BG171" s="52">
        <v>0</v>
      </c>
      <c r="BH171" s="52">
        <v>0</v>
      </c>
      <c r="BI171" s="52">
        <v>0</v>
      </c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</row>
    <row r="172" spans="2:73" outlineLevel="2" x14ac:dyDescent="0.25">
      <c r="B172" s="38" t="s">
        <v>204</v>
      </c>
      <c r="C172" s="24" t="s">
        <v>23</v>
      </c>
      <c r="D172" s="25">
        <v>806.5</v>
      </c>
      <c r="E172" s="25">
        <v>807.7</v>
      </c>
      <c r="F172" s="25">
        <f t="shared" si="4"/>
        <v>1.2000000000000455</v>
      </c>
      <c r="G172" s="25">
        <v>805.64</v>
      </c>
      <c r="H172" s="25">
        <v>806.84</v>
      </c>
      <c r="I172" s="25">
        <f t="shared" si="5"/>
        <v>1.2000000000000455</v>
      </c>
      <c r="J172" s="24">
        <v>22</v>
      </c>
      <c r="K172" s="24">
        <v>13</v>
      </c>
      <c r="L172" s="26">
        <v>47027</v>
      </c>
      <c r="M172" s="26">
        <v>47727</v>
      </c>
      <c r="N172" s="52"/>
      <c r="O172" s="52"/>
      <c r="P172" s="52"/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  <c r="BB172" s="52">
        <v>0</v>
      </c>
      <c r="BC172" s="52">
        <v>0</v>
      </c>
      <c r="BD172" s="52">
        <v>0</v>
      </c>
      <c r="BE172" s="52">
        <v>0</v>
      </c>
      <c r="BF172" s="52">
        <v>0</v>
      </c>
      <c r="BG172" s="52">
        <v>0</v>
      </c>
      <c r="BH172" s="52">
        <v>0</v>
      </c>
      <c r="BI172" s="52">
        <v>0</v>
      </c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</row>
    <row r="173" spans="2:73" outlineLevel="2" x14ac:dyDescent="0.25">
      <c r="B173" s="38" t="s">
        <v>205</v>
      </c>
      <c r="C173" s="24" t="s">
        <v>23</v>
      </c>
      <c r="D173" s="25">
        <v>806.6</v>
      </c>
      <c r="E173" s="25">
        <v>805.4</v>
      </c>
      <c r="F173" s="25">
        <f t="shared" si="4"/>
        <v>1.2000000000000455</v>
      </c>
      <c r="G173" s="25">
        <v>805.74</v>
      </c>
      <c r="H173" s="25">
        <v>804.54</v>
      </c>
      <c r="I173" s="25">
        <f t="shared" si="5"/>
        <v>1.2000000000000455</v>
      </c>
      <c r="J173" s="24">
        <v>22</v>
      </c>
      <c r="K173" s="24">
        <v>13</v>
      </c>
      <c r="L173" s="26">
        <v>47027</v>
      </c>
      <c r="M173" s="26">
        <v>47727</v>
      </c>
      <c r="N173" s="52"/>
      <c r="O173" s="52"/>
      <c r="P173" s="52"/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  <c r="BB173" s="52">
        <v>0</v>
      </c>
      <c r="BC173" s="52">
        <v>0</v>
      </c>
      <c r="BD173" s="52">
        <v>0</v>
      </c>
      <c r="BE173" s="52">
        <v>0</v>
      </c>
      <c r="BF173" s="52">
        <v>0</v>
      </c>
      <c r="BG173" s="52">
        <v>0</v>
      </c>
      <c r="BH173" s="52">
        <v>0</v>
      </c>
      <c r="BI173" s="52">
        <v>0</v>
      </c>
      <c r="BJ173" s="52">
        <v>0</v>
      </c>
      <c r="BK173" s="52">
        <v>0</v>
      </c>
      <c r="BL173" s="52">
        <v>0</v>
      </c>
      <c r="BM173" s="52">
        <v>0</v>
      </c>
      <c r="BN173" s="52">
        <v>0</v>
      </c>
      <c r="BO173" s="52">
        <v>0</v>
      </c>
      <c r="BP173" s="52">
        <v>0</v>
      </c>
      <c r="BQ173" s="52">
        <v>0</v>
      </c>
      <c r="BR173" s="52">
        <v>0</v>
      </c>
      <c r="BS173" s="52">
        <v>0</v>
      </c>
      <c r="BT173" s="52">
        <v>0</v>
      </c>
      <c r="BU173" s="52">
        <v>0</v>
      </c>
    </row>
    <row r="174" spans="2:73" outlineLevel="2" x14ac:dyDescent="0.25">
      <c r="B174" s="38" t="s">
        <v>206</v>
      </c>
      <c r="C174" s="24" t="s">
        <v>23</v>
      </c>
      <c r="D174" s="25">
        <v>808.8</v>
      </c>
      <c r="E174" s="25">
        <v>807.6</v>
      </c>
      <c r="F174" s="25">
        <f t="shared" si="4"/>
        <v>1.1999999999999318</v>
      </c>
      <c r="G174" s="25">
        <v>807.95</v>
      </c>
      <c r="H174" s="25">
        <v>806.74</v>
      </c>
      <c r="I174" s="25">
        <f t="shared" si="5"/>
        <v>1.2100000000000364</v>
      </c>
      <c r="J174" s="24">
        <v>22</v>
      </c>
      <c r="K174" s="24">
        <v>13</v>
      </c>
      <c r="L174" s="26">
        <v>47027</v>
      </c>
      <c r="M174" s="26">
        <v>47727</v>
      </c>
      <c r="N174" s="52"/>
      <c r="O174" s="52"/>
      <c r="P174" s="52"/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  <c r="BB174" s="52">
        <v>0</v>
      </c>
      <c r="BC174" s="52">
        <v>0</v>
      </c>
      <c r="BD174" s="52">
        <v>0</v>
      </c>
      <c r="BE174" s="52">
        <v>0</v>
      </c>
      <c r="BF174" s="52">
        <v>0</v>
      </c>
      <c r="BG174" s="52">
        <v>0</v>
      </c>
      <c r="BH174" s="52">
        <v>0</v>
      </c>
      <c r="BI174" s="52">
        <v>0</v>
      </c>
      <c r="BJ174" s="52">
        <v>0</v>
      </c>
      <c r="BK174" s="52">
        <v>0</v>
      </c>
      <c r="BL174" s="52">
        <v>0</v>
      </c>
      <c r="BM174" s="52">
        <v>0</v>
      </c>
      <c r="BN174" s="52">
        <v>0</v>
      </c>
      <c r="BO174" s="52">
        <v>0</v>
      </c>
      <c r="BP174" s="52">
        <v>0</v>
      </c>
      <c r="BQ174" s="52">
        <v>0</v>
      </c>
      <c r="BR174" s="52">
        <v>0</v>
      </c>
      <c r="BS174" s="52">
        <v>0</v>
      </c>
      <c r="BT174" s="52">
        <v>0</v>
      </c>
      <c r="BU174" s="52">
        <v>0</v>
      </c>
    </row>
    <row r="175" spans="2:73" outlineLevel="2" x14ac:dyDescent="0.25">
      <c r="B175" s="38" t="s">
        <v>207</v>
      </c>
      <c r="C175" s="24" t="s">
        <v>23</v>
      </c>
      <c r="D175" s="25">
        <v>808.9</v>
      </c>
      <c r="E175" s="25">
        <v>810.1</v>
      </c>
      <c r="F175" s="25">
        <f t="shared" si="4"/>
        <v>1.2000000000000455</v>
      </c>
      <c r="G175" s="25">
        <v>808.05</v>
      </c>
      <c r="H175" s="25">
        <v>809.26</v>
      </c>
      <c r="I175" s="25">
        <f t="shared" si="5"/>
        <v>1.2100000000000364</v>
      </c>
      <c r="J175" s="24">
        <v>22</v>
      </c>
      <c r="K175" s="24">
        <v>13</v>
      </c>
      <c r="L175" s="26">
        <v>47027</v>
      </c>
      <c r="M175" s="26">
        <v>47727</v>
      </c>
      <c r="N175" s="52"/>
      <c r="O175" s="52"/>
      <c r="P175" s="52"/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  <c r="BB175" s="52">
        <v>0</v>
      </c>
      <c r="BC175" s="52">
        <v>0</v>
      </c>
      <c r="BD175" s="52">
        <v>0</v>
      </c>
      <c r="BE175" s="52">
        <v>0</v>
      </c>
      <c r="BF175" s="52">
        <v>0</v>
      </c>
      <c r="BG175" s="52">
        <v>0</v>
      </c>
      <c r="BH175" s="52">
        <v>0</v>
      </c>
      <c r="BI175" s="52">
        <v>0</v>
      </c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0</v>
      </c>
      <c r="BP175" s="52">
        <v>0</v>
      </c>
      <c r="BQ175" s="52">
        <v>0</v>
      </c>
      <c r="BR175" s="52">
        <v>0</v>
      </c>
      <c r="BS175" s="52">
        <v>0</v>
      </c>
      <c r="BT175" s="52">
        <v>0</v>
      </c>
      <c r="BU175" s="52">
        <v>0</v>
      </c>
    </row>
    <row r="176" spans="2:73" outlineLevel="2" x14ac:dyDescent="0.25">
      <c r="B176" s="38" t="s">
        <v>208</v>
      </c>
      <c r="C176" s="24" t="s">
        <v>23</v>
      </c>
      <c r="D176" s="25">
        <v>811</v>
      </c>
      <c r="E176" s="25">
        <v>809.80499999999995</v>
      </c>
      <c r="F176" s="25">
        <f t="shared" si="4"/>
        <v>1.19500000000005</v>
      </c>
      <c r="G176" s="25">
        <v>810.19</v>
      </c>
      <c r="H176" s="25">
        <v>808.97</v>
      </c>
      <c r="I176" s="25">
        <f t="shared" si="5"/>
        <v>1.2200000000000273</v>
      </c>
      <c r="J176" s="24">
        <v>22</v>
      </c>
      <c r="K176" s="24">
        <v>13</v>
      </c>
      <c r="L176" s="26">
        <v>47027</v>
      </c>
      <c r="M176" s="26">
        <v>47727</v>
      </c>
      <c r="N176" s="52"/>
      <c r="O176" s="52"/>
      <c r="P176" s="52"/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  <c r="BB176" s="52">
        <v>0</v>
      </c>
      <c r="BC176" s="52">
        <v>0</v>
      </c>
      <c r="BD176" s="52">
        <v>0</v>
      </c>
      <c r="BE176" s="52">
        <v>0</v>
      </c>
      <c r="BF176" s="52">
        <v>0</v>
      </c>
      <c r="BG176" s="52">
        <v>0</v>
      </c>
      <c r="BH176" s="52">
        <v>0</v>
      </c>
      <c r="BI176" s="52">
        <v>0</v>
      </c>
      <c r="BJ176" s="52">
        <v>0</v>
      </c>
      <c r="BK176" s="52">
        <v>0</v>
      </c>
      <c r="BL176" s="52">
        <v>0</v>
      </c>
      <c r="BM176" s="52">
        <v>0</v>
      </c>
      <c r="BN176" s="52">
        <v>0</v>
      </c>
      <c r="BO176" s="52">
        <v>0</v>
      </c>
      <c r="BP176" s="52">
        <v>0</v>
      </c>
      <c r="BQ176" s="52">
        <v>0</v>
      </c>
      <c r="BR176" s="52">
        <v>0</v>
      </c>
      <c r="BS176" s="52">
        <v>0</v>
      </c>
      <c r="BT176" s="52">
        <v>0</v>
      </c>
      <c r="BU176" s="52">
        <v>0</v>
      </c>
    </row>
    <row r="177" spans="2:73" outlineLevel="2" x14ac:dyDescent="0.25">
      <c r="B177" s="38" t="s">
        <v>209</v>
      </c>
      <c r="C177" s="24" t="s">
        <v>23</v>
      </c>
      <c r="D177" s="25">
        <v>811.1</v>
      </c>
      <c r="E177" s="25">
        <v>812.3</v>
      </c>
      <c r="F177" s="25">
        <f t="shared" si="4"/>
        <v>1.1999999999999318</v>
      </c>
      <c r="G177" s="25">
        <v>810.29</v>
      </c>
      <c r="H177" s="25">
        <v>811.47</v>
      </c>
      <c r="I177" s="25">
        <f t="shared" si="5"/>
        <v>1.1800000000000637</v>
      </c>
      <c r="J177" s="24">
        <v>22</v>
      </c>
      <c r="K177" s="24">
        <v>13</v>
      </c>
      <c r="L177" s="26">
        <v>47027</v>
      </c>
      <c r="M177" s="26">
        <v>47727</v>
      </c>
      <c r="N177" s="52"/>
      <c r="O177" s="52"/>
      <c r="P177" s="52"/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  <c r="BB177" s="52">
        <v>0</v>
      </c>
      <c r="BC177" s="52">
        <v>0</v>
      </c>
      <c r="BD177" s="52">
        <v>0</v>
      </c>
      <c r="BE177" s="52">
        <v>0</v>
      </c>
      <c r="BF177" s="52">
        <v>0</v>
      </c>
      <c r="BG177" s="52">
        <v>0</v>
      </c>
      <c r="BH177" s="52">
        <v>0</v>
      </c>
      <c r="BI177" s="52">
        <v>0</v>
      </c>
      <c r="BJ177" s="52">
        <v>0</v>
      </c>
      <c r="BK177" s="52">
        <v>0</v>
      </c>
      <c r="BL177" s="52">
        <v>0</v>
      </c>
      <c r="BM177" s="52">
        <v>0</v>
      </c>
      <c r="BN177" s="52">
        <v>0</v>
      </c>
      <c r="BO177" s="52">
        <v>0</v>
      </c>
      <c r="BP177" s="52">
        <v>0</v>
      </c>
      <c r="BQ177" s="52">
        <v>0</v>
      </c>
      <c r="BR177" s="52">
        <v>0</v>
      </c>
      <c r="BS177" s="52">
        <v>0</v>
      </c>
      <c r="BT177" s="52">
        <v>0</v>
      </c>
      <c r="BU177" s="52">
        <v>0</v>
      </c>
    </row>
    <row r="178" spans="2:73" outlineLevel="2" x14ac:dyDescent="0.25">
      <c r="B178" s="38" t="s">
        <v>210</v>
      </c>
      <c r="C178" s="24" t="s">
        <v>23</v>
      </c>
      <c r="D178" s="25">
        <v>814.36400000000003</v>
      </c>
      <c r="E178" s="25">
        <v>813.8</v>
      </c>
      <c r="F178" s="25">
        <f t="shared" si="4"/>
        <v>0.56400000000007822</v>
      </c>
      <c r="G178" s="25">
        <v>813.52</v>
      </c>
      <c r="H178" s="25">
        <v>812.97</v>
      </c>
      <c r="I178" s="25">
        <f t="shared" si="5"/>
        <v>0.54999999999995453</v>
      </c>
      <c r="J178" s="24">
        <v>22</v>
      </c>
      <c r="K178" s="24">
        <v>13</v>
      </c>
      <c r="L178" s="26">
        <v>47027</v>
      </c>
      <c r="M178" s="26">
        <v>47727</v>
      </c>
      <c r="N178" s="52"/>
      <c r="O178" s="52"/>
      <c r="P178" s="52"/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  <c r="BB178" s="52">
        <v>0</v>
      </c>
      <c r="BC178" s="52">
        <v>0</v>
      </c>
      <c r="BD178" s="52">
        <v>0</v>
      </c>
      <c r="BE178" s="52">
        <v>0</v>
      </c>
      <c r="BF178" s="52">
        <v>0</v>
      </c>
      <c r="BG178" s="52">
        <v>0</v>
      </c>
      <c r="BH178" s="52">
        <v>0</v>
      </c>
      <c r="BI178" s="52">
        <v>0</v>
      </c>
      <c r="BJ178" s="52">
        <v>0</v>
      </c>
      <c r="BK178" s="52">
        <v>0</v>
      </c>
      <c r="BL178" s="52">
        <v>0</v>
      </c>
      <c r="BM178" s="52">
        <v>0</v>
      </c>
      <c r="BN178" s="52">
        <v>0</v>
      </c>
      <c r="BO178" s="52">
        <v>0</v>
      </c>
      <c r="BP178" s="52">
        <v>0</v>
      </c>
      <c r="BQ178" s="52">
        <v>0</v>
      </c>
      <c r="BR178" s="52">
        <v>0</v>
      </c>
      <c r="BS178" s="52">
        <v>0</v>
      </c>
      <c r="BT178" s="52">
        <v>0</v>
      </c>
      <c r="BU178" s="52">
        <v>0</v>
      </c>
    </row>
    <row r="179" spans="2:73" s="19" customFormat="1" outlineLevel="1" x14ac:dyDescent="0.25">
      <c r="B179" s="37" t="s">
        <v>211</v>
      </c>
      <c r="C179" s="21"/>
      <c r="D179" s="22"/>
      <c r="E179" s="22"/>
      <c r="F179" s="22"/>
      <c r="G179" s="22"/>
      <c r="H179" s="22"/>
      <c r="I179" s="22"/>
      <c r="J179" s="21"/>
      <c r="K179" s="21"/>
      <c r="L179" s="23"/>
      <c r="M179" s="23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>
        <f t="shared" ref="AX179" si="6">MEDIAN(AX51:AX68)</f>
        <v>0</v>
      </c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</row>
    <row r="180" spans="2:73" outlineLevel="2" x14ac:dyDescent="0.25">
      <c r="B180" s="38" t="s">
        <v>212</v>
      </c>
      <c r="C180" s="24" t="s">
        <v>24</v>
      </c>
      <c r="D180" s="25">
        <v>92</v>
      </c>
      <c r="E180" s="25" t="s">
        <v>213</v>
      </c>
      <c r="F180" s="25" t="str">
        <f t="shared" si="4"/>
        <v/>
      </c>
      <c r="G180" s="25">
        <v>94.7</v>
      </c>
      <c r="H180" s="25" t="s">
        <v>213</v>
      </c>
      <c r="I180" s="25" t="str">
        <f t="shared" si="5"/>
        <v/>
      </c>
      <c r="J180" s="24">
        <v>31</v>
      </c>
      <c r="K180" s="24">
        <v>16</v>
      </c>
      <c r="L180" s="26">
        <v>45931</v>
      </c>
      <c r="M180" s="26">
        <v>46997</v>
      </c>
      <c r="N180" s="52"/>
      <c r="O180" s="52"/>
      <c r="P180" s="52"/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0</v>
      </c>
      <c r="AE180" s="52">
        <v>0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8.3077208506800067E-3</v>
      </c>
      <c r="AM180" s="52">
        <v>6.923100708900007E-3</v>
      </c>
      <c r="AN180" s="52">
        <v>5.5384805671200047E-3</v>
      </c>
      <c r="AO180" s="52">
        <v>5.5384805671200047E-3</v>
      </c>
      <c r="AP180" s="52">
        <v>6.923100708900007E-3</v>
      </c>
      <c r="AQ180" s="52">
        <v>8.3077208506800067E-3</v>
      </c>
      <c r="AR180" s="52">
        <v>1.1076961134240009E-2</v>
      </c>
      <c r="AS180" s="52">
        <v>1.5230821559580016E-2</v>
      </c>
      <c r="AT180" s="52">
        <v>1.8000061843140017E-2</v>
      </c>
      <c r="AU180" s="52">
        <v>1.9384681984920021E-2</v>
      </c>
      <c r="AV180" s="52">
        <v>1.9384681984920021E-2</v>
      </c>
      <c r="AW180" s="52">
        <v>1.3846201417800014E-2</v>
      </c>
      <c r="AX180" s="52">
        <v>2.0769302126700018E-2</v>
      </c>
      <c r="AY180" s="52">
        <v>1.7307751772250017E-2</v>
      </c>
      <c r="AZ180" s="52">
        <v>1.3846201417800012E-2</v>
      </c>
      <c r="BA180" s="52">
        <v>1.3846201417800012E-2</v>
      </c>
      <c r="BB180" s="52">
        <v>1.7307751772250017E-2</v>
      </c>
      <c r="BC180" s="52">
        <v>2.0769302126700018E-2</v>
      </c>
      <c r="BD180" s="52">
        <v>2.7692402835600025E-2</v>
      </c>
      <c r="BE180" s="52">
        <v>3.8077053898950032E-2</v>
      </c>
      <c r="BF180" s="52">
        <v>4.5000154607850042E-2</v>
      </c>
      <c r="BG180" s="52">
        <v>4.8461704962300046E-2</v>
      </c>
      <c r="BH180" s="52">
        <v>4.8461704962300046E-2</v>
      </c>
      <c r="BI180" s="52">
        <v>3.4615503544500034E-2</v>
      </c>
      <c r="BJ180" s="52">
        <v>3.092297702261998E-2</v>
      </c>
      <c r="BK180" s="52">
        <v>2.5769147518849983E-2</v>
      </c>
      <c r="BL180" s="52">
        <v>2.0615318015079986E-2</v>
      </c>
      <c r="BM180" s="52">
        <v>2.0615318015079986E-2</v>
      </c>
      <c r="BN180" s="52">
        <v>2.5769147518849983E-2</v>
      </c>
      <c r="BO180" s="52">
        <v>3.092297702261998E-2</v>
      </c>
      <c r="BP180" s="52">
        <v>4.1230636030159973E-2</v>
      </c>
      <c r="BQ180" s="52">
        <v>5.6692124541469963E-2</v>
      </c>
      <c r="BR180" s="52">
        <v>6.6999783549009956E-2</v>
      </c>
      <c r="BS180" s="52">
        <v>7.2153613052779952E-2</v>
      </c>
      <c r="BT180" s="52">
        <v>7.2153613052779952E-2</v>
      </c>
      <c r="BU180" s="52">
        <v>5.1538295037699966E-2</v>
      </c>
    </row>
    <row r="181" spans="2:73" outlineLevel="2" x14ac:dyDescent="0.25">
      <c r="B181" s="38" t="s">
        <v>214</v>
      </c>
      <c r="C181" s="24" t="s">
        <v>24</v>
      </c>
      <c r="D181" s="25">
        <v>96.5</v>
      </c>
      <c r="E181" s="25" t="s">
        <v>213</v>
      </c>
      <c r="F181" s="25" t="str">
        <f t="shared" si="4"/>
        <v/>
      </c>
      <c r="G181" s="25">
        <v>99.19</v>
      </c>
      <c r="H181" s="25" t="s">
        <v>213</v>
      </c>
      <c r="I181" s="25" t="str">
        <f t="shared" si="5"/>
        <v/>
      </c>
      <c r="J181" s="24">
        <v>31</v>
      </c>
      <c r="K181" s="24">
        <v>16</v>
      </c>
      <c r="L181" s="26">
        <v>45931</v>
      </c>
      <c r="M181" s="26">
        <v>46997</v>
      </c>
      <c r="N181" s="52"/>
      <c r="O181" s="52"/>
      <c r="P181" s="52"/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0</v>
      </c>
      <c r="AG181" s="52">
        <v>0</v>
      </c>
      <c r="AH181" s="52">
        <v>0</v>
      </c>
      <c r="AI181" s="52">
        <v>0</v>
      </c>
      <c r="AJ181" s="52">
        <v>0</v>
      </c>
      <c r="AK181" s="52">
        <v>0</v>
      </c>
      <c r="AL181" s="52">
        <v>9.4972923948928156E-3</v>
      </c>
      <c r="AM181" s="52">
        <v>7.9144103290773472E-3</v>
      </c>
      <c r="AN181" s="52">
        <v>6.3315282632618779E-3</v>
      </c>
      <c r="AO181" s="52">
        <v>6.3315282632618779E-3</v>
      </c>
      <c r="AP181" s="52">
        <v>7.9144103290773472E-3</v>
      </c>
      <c r="AQ181" s="52">
        <v>9.4972923948928156E-3</v>
      </c>
      <c r="AR181" s="52">
        <v>1.2663056526523756E-2</v>
      </c>
      <c r="AS181" s="52">
        <v>1.7411702723970163E-2</v>
      </c>
      <c r="AT181" s="52">
        <v>2.05774668556011E-2</v>
      </c>
      <c r="AU181" s="52">
        <v>2.2160348921416571E-2</v>
      </c>
      <c r="AV181" s="52">
        <v>2.2160348921416571E-2</v>
      </c>
      <c r="AW181" s="52">
        <v>1.5828820658154694E-2</v>
      </c>
      <c r="AX181" s="52">
        <v>2.3743230987232036E-2</v>
      </c>
      <c r="AY181" s="52">
        <v>1.9786025822693367E-2</v>
      </c>
      <c r="AZ181" s="52">
        <v>1.5828820658154691E-2</v>
      </c>
      <c r="BA181" s="52">
        <v>1.5828820658154691E-2</v>
      </c>
      <c r="BB181" s="52">
        <v>1.9786025822693367E-2</v>
      </c>
      <c r="BC181" s="52">
        <v>2.3743230987232036E-2</v>
      </c>
      <c r="BD181" s="52">
        <v>3.1657641316309382E-2</v>
      </c>
      <c r="BE181" s="52">
        <v>4.35292568099254E-2</v>
      </c>
      <c r="BF181" s="52">
        <v>5.1443667139002738E-2</v>
      </c>
      <c r="BG181" s="52">
        <v>5.5400872303541418E-2</v>
      </c>
      <c r="BH181" s="52">
        <v>5.5400872303541418E-2</v>
      </c>
      <c r="BI181" s="52">
        <v>3.9572051645386734E-2</v>
      </c>
      <c r="BJ181" s="52">
        <v>2.6759476617875141E-2</v>
      </c>
      <c r="BK181" s="52">
        <v>2.2299563848229287E-2</v>
      </c>
      <c r="BL181" s="52">
        <v>1.7839651078583429E-2</v>
      </c>
      <c r="BM181" s="52">
        <v>1.7839651078583429E-2</v>
      </c>
      <c r="BN181" s="52">
        <v>2.2299563848229287E-2</v>
      </c>
      <c r="BO181" s="52">
        <v>2.6759476617875141E-2</v>
      </c>
      <c r="BP181" s="52">
        <v>3.5679302157166859E-2</v>
      </c>
      <c r="BQ181" s="52">
        <v>4.9059040466104431E-2</v>
      </c>
      <c r="BR181" s="52">
        <v>5.7978866005396146E-2</v>
      </c>
      <c r="BS181" s="52">
        <v>6.243877877504201E-2</v>
      </c>
      <c r="BT181" s="52">
        <v>6.243877877504201E-2</v>
      </c>
      <c r="BU181" s="52">
        <v>4.4599127696458574E-2</v>
      </c>
    </row>
    <row r="182" spans="2:73" outlineLevel="2" x14ac:dyDescent="0.25">
      <c r="B182" s="38" t="s">
        <v>215</v>
      </c>
      <c r="C182" s="24" t="s">
        <v>24</v>
      </c>
      <c r="D182" s="25">
        <v>99.5</v>
      </c>
      <c r="E182" s="25" t="s">
        <v>213</v>
      </c>
      <c r="F182" s="25" t="str">
        <f t="shared" si="4"/>
        <v/>
      </c>
      <c r="G182" s="25">
        <v>102.21</v>
      </c>
      <c r="H182" s="25" t="s">
        <v>213</v>
      </c>
      <c r="I182" s="25" t="str">
        <f t="shared" si="5"/>
        <v/>
      </c>
      <c r="J182" s="24">
        <v>31</v>
      </c>
      <c r="K182" s="24">
        <v>16</v>
      </c>
      <c r="L182" s="26">
        <v>45931</v>
      </c>
      <c r="M182" s="26">
        <v>46997</v>
      </c>
      <c r="N182" s="52"/>
      <c r="O182" s="52"/>
      <c r="P182" s="52"/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8.5985125495221595E-3</v>
      </c>
      <c r="AM182" s="52">
        <v>7.1654271246018014E-3</v>
      </c>
      <c r="AN182" s="52">
        <v>5.7323416996814397E-3</v>
      </c>
      <c r="AO182" s="52">
        <v>5.7323416996814397E-3</v>
      </c>
      <c r="AP182" s="52">
        <v>7.1654271246018014E-3</v>
      </c>
      <c r="AQ182" s="52">
        <v>8.5985125495221595E-3</v>
      </c>
      <c r="AR182" s="52">
        <v>1.1464683399362879E-2</v>
      </c>
      <c r="AS182" s="52">
        <v>1.5763939674123959E-2</v>
      </c>
      <c r="AT182" s="52">
        <v>1.8630110523964679E-2</v>
      </c>
      <c r="AU182" s="52">
        <v>2.0063195948885042E-2</v>
      </c>
      <c r="AV182" s="52">
        <v>2.0063195948885042E-2</v>
      </c>
      <c r="AW182" s="52">
        <v>1.4330854249203603E-2</v>
      </c>
      <c r="AX182" s="52">
        <v>2.1496281373805399E-2</v>
      </c>
      <c r="AY182" s="52">
        <v>1.7913567811504501E-2</v>
      </c>
      <c r="AZ182" s="52">
        <v>1.4330854249203601E-2</v>
      </c>
      <c r="BA182" s="52">
        <v>1.4330854249203601E-2</v>
      </c>
      <c r="BB182" s="52">
        <v>1.7913567811504501E-2</v>
      </c>
      <c r="BC182" s="52">
        <v>2.1496281373805399E-2</v>
      </c>
      <c r="BD182" s="52">
        <v>2.8661708498407202E-2</v>
      </c>
      <c r="BE182" s="52">
        <v>3.9409849185309896E-2</v>
      </c>
      <c r="BF182" s="52">
        <v>4.6575276309911699E-2</v>
      </c>
      <c r="BG182" s="52">
        <v>5.0157989872212601E-2</v>
      </c>
      <c r="BH182" s="52">
        <v>5.0157989872212601E-2</v>
      </c>
      <c r="BI182" s="52">
        <v>3.5827135623009002E-2</v>
      </c>
      <c r="BJ182" s="52">
        <v>2.9905206076672432E-2</v>
      </c>
      <c r="BK182" s="52">
        <v>2.4921005063893695E-2</v>
      </c>
      <c r="BL182" s="52">
        <v>1.9936804051114955E-2</v>
      </c>
      <c r="BM182" s="52">
        <v>1.9936804051114955E-2</v>
      </c>
      <c r="BN182" s="52">
        <v>2.4921005063893695E-2</v>
      </c>
      <c r="BO182" s="52">
        <v>2.9905206076672432E-2</v>
      </c>
      <c r="BP182" s="52">
        <v>3.987360810222991E-2</v>
      </c>
      <c r="BQ182" s="52">
        <v>5.4826211140566128E-2</v>
      </c>
      <c r="BR182" s="52">
        <v>6.4794613166123616E-2</v>
      </c>
      <c r="BS182" s="52">
        <v>6.9778814178902346E-2</v>
      </c>
      <c r="BT182" s="52">
        <v>6.9778814178902346E-2</v>
      </c>
      <c r="BU182" s="52">
        <v>4.9842010127787391E-2</v>
      </c>
    </row>
    <row r="183" spans="2:73" s="19" customFormat="1" outlineLevel="1" x14ac:dyDescent="0.25">
      <c r="B183" s="37" t="s">
        <v>216</v>
      </c>
      <c r="C183" s="21"/>
      <c r="D183" s="22"/>
      <c r="E183" s="22"/>
      <c r="F183" s="22"/>
      <c r="G183" s="22"/>
      <c r="H183" s="22"/>
      <c r="I183" s="22"/>
      <c r="J183" s="21"/>
      <c r="K183" s="21"/>
      <c r="L183" s="23"/>
      <c r="M183" s="23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</row>
    <row r="184" spans="2:73" outlineLevel="2" x14ac:dyDescent="0.25">
      <c r="B184" s="38" t="s">
        <v>217</v>
      </c>
      <c r="C184" s="24" t="s">
        <v>24</v>
      </c>
      <c r="D184" s="25">
        <v>67.5</v>
      </c>
      <c r="E184" s="25">
        <v>68</v>
      </c>
      <c r="F184" s="25">
        <f t="shared" si="4"/>
        <v>0.5</v>
      </c>
      <c r="G184" s="25">
        <v>70.02</v>
      </c>
      <c r="H184" s="25">
        <v>70.52</v>
      </c>
      <c r="I184" s="25">
        <f t="shared" si="5"/>
        <v>0.5</v>
      </c>
      <c r="J184" s="24">
        <v>29</v>
      </c>
      <c r="K184" s="24">
        <v>16</v>
      </c>
      <c r="L184" s="26">
        <v>46296</v>
      </c>
      <c r="M184" s="26">
        <v>46997</v>
      </c>
      <c r="N184" s="52"/>
      <c r="O184" s="52"/>
      <c r="P184" s="52"/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2.8039258236700886E-2</v>
      </c>
      <c r="AY184" s="52">
        <v>2.3366048530584074E-2</v>
      </c>
      <c r="AZ184" s="52">
        <v>1.8692838824467258E-2</v>
      </c>
      <c r="BA184" s="52">
        <v>1.8692838824467258E-2</v>
      </c>
      <c r="BB184" s="52">
        <v>2.3366048530584074E-2</v>
      </c>
      <c r="BC184" s="52">
        <v>2.8039258236700886E-2</v>
      </c>
      <c r="BD184" s="52">
        <v>3.7385677648934516E-2</v>
      </c>
      <c r="BE184" s="52">
        <v>5.1405306767284956E-2</v>
      </c>
      <c r="BF184" s="52">
        <v>6.0751726179518593E-2</v>
      </c>
      <c r="BG184" s="52">
        <v>6.5424935885635416E-2</v>
      </c>
      <c r="BH184" s="52">
        <v>6.5424935885635416E-2</v>
      </c>
      <c r="BI184" s="52">
        <v>4.6732097061168147E-2</v>
      </c>
      <c r="BJ184" s="52">
        <v>3.1960741763299105E-2</v>
      </c>
      <c r="BK184" s="52">
        <v>2.6633951469415922E-2</v>
      </c>
      <c r="BL184" s="52">
        <v>2.1307161175532736E-2</v>
      </c>
      <c r="BM184" s="52">
        <v>2.1307161175532736E-2</v>
      </c>
      <c r="BN184" s="52">
        <v>2.6633951469415922E-2</v>
      </c>
      <c r="BO184" s="52">
        <v>3.1960741763299105E-2</v>
      </c>
      <c r="BP184" s="52">
        <v>4.2614322351065471E-2</v>
      </c>
      <c r="BQ184" s="52">
        <v>5.8594693232715024E-2</v>
      </c>
      <c r="BR184" s="52">
        <v>6.9248273820481404E-2</v>
      </c>
      <c r="BS184" s="52">
        <v>7.4575064114364584E-2</v>
      </c>
      <c r="BT184" s="52">
        <v>7.4575064114364584E-2</v>
      </c>
      <c r="BU184" s="52">
        <v>5.3267902938831845E-2</v>
      </c>
    </row>
    <row r="185" spans="2:73" outlineLevel="2" x14ac:dyDescent="0.25">
      <c r="B185" s="38" t="s">
        <v>218</v>
      </c>
      <c r="C185" s="24" t="s">
        <v>24</v>
      </c>
      <c r="D185" s="25">
        <v>67.5</v>
      </c>
      <c r="E185" s="25">
        <v>68</v>
      </c>
      <c r="F185" s="25">
        <f t="shared" si="4"/>
        <v>0.5</v>
      </c>
      <c r="G185" s="25">
        <v>70.02</v>
      </c>
      <c r="H185" s="25">
        <v>70.52</v>
      </c>
      <c r="I185" s="25">
        <f t="shared" si="5"/>
        <v>0.5</v>
      </c>
      <c r="J185" s="24">
        <v>29</v>
      </c>
      <c r="K185" s="24">
        <v>16</v>
      </c>
      <c r="L185" s="26">
        <v>46296</v>
      </c>
      <c r="M185" s="26">
        <v>46997</v>
      </c>
      <c r="N185" s="52"/>
      <c r="O185" s="52"/>
      <c r="P185" s="52"/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2.8384542159092054E-2</v>
      </c>
      <c r="AY185" s="52">
        <v>2.3653785132576714E-2</v>
      </c>
      <c r="AZ185" s="52">
        <v>1.8923028106061369E-2</v>
      </c>
      <c r="BA185" s="52">
        <v>1.8923028106061369E-2</v>
      </c>
      <c r="BB185" s="52">
        <v>2.3653785132576714E-2</v>
      </c>
      <c r="BC185" s="52">
        <v>2.8384542159092054E-2</v>
      </c>
      <c r="BD185" s="52">
        <v>3.7846056212122739E-2</v>
      </c>
      <c r="BE185" s="52">
        <v>5.2038327291668761E-2</v>
      </c>
      <c r="BF185" s="52">
        <v>6.1499841344699449E-2</v>
      </c>
      <c r="BG185" s="52">
        <v>6.6230598371214797E-2</v>
      </c>
      <c r="BH185" s="52">
        <v>6.6230598371214797E-2</v>
      </c>
      <c r="BI185" s="52">
        <v>4.7307570265153427E-2</v>
      </c>
      <c r="BJ185" s="52">
        <v>3.1615457840907947E-2</v>
      </c>
      <c r="BK185" s="52">
        <v>2.6346214867423289E-2</v>
      </c>
      <c r="BL185" s="52">
        <v>2.1076971893938628E-2</v>
      </c>
      <c r="BM185" s="52">
        <v>2.1076971893938628E-2</v>
      </c>
      <c r="BN185" s="52">
        <v>2.6346214867423289E-2</v>
      </c>
      <c r="BO185" s="52">
        <v>3.1615457840907947E-2</v>
      </c>
      <c r="BP185" s="52">
        <v>4.2153943787877256E-2</v>
      </c>
      <c r="BQ185" s="52">
        <v>5.7961672708331233E-2</v>
      </c>
      <c r="BR185" s="52">
        <v>6.8500158655300541E-2</v>
      </c>
      <c r="BS185" s="52">
        <v>7.3769401628785203E-2</v>
      </c>
      <c r="BT185" s="52">
        <v>7.3769401628785203E-2</v>
      </c>
      <c r="BU185" s="52">
        <v>5.2692429734846578E-2</v>
      </c>
    </row>
    <row r="186" spans="2:73" outlineLevel="2" x14ac:dyDescent="0.25">
      <c r="B186" s="38" t="s">
        <v>219</v>
      </c>
      <c r="C186" s="24" t="s">
        <v>24</v>
      </c>
      <c r="D186" s="25">
        <v>105.5</v>
      </c>
      <c r="E186" s="25">
        <v>105.9</v>
      </c>
      <c r="F186" s="25">
        <f t="shared" si="4"/>
        <v>0.40000000000000568</v>
      </c>
      <c r="G186" s="25">
        <v>108.23</v>
      </c>
      <c r="H186" s="25">
        <v>108.33</v>
      </c>
      <c r="I186" s="25">
        <f t="shared" si="5"/>
        <v>9.9999999999994316E-2</v>
      </c>
      <c r="J186" s="24">
        <v>32</v>
      </c>
      <c r="K186" s="24">
        <v>17</v>
      </c>
      <c r="L186" s="26">
        <v>47392</v>
      </c>
      <c r="M186" s="26">
        <v>47727</v>
      </c>
      <c r="N186" s="52"/>
      <c r="O186" s="52"/>
      <c r="P186" s="52"/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  <c r="BB186" s="52">
        <v>0</v>
      </c>
      <c r="BC186" s="52">
        <v>0</v>
      </c>
      <c r="BD186" s="52">
        <v>0</v>
      </c>
      <c r="BE186" s="52">
        <v>0</v>
      </c>
      <c r="BF186" s="52">
        <v>0</v>
      </c>
      <c r="BG186" s="52">
        <v>0</v>
      </c>
      <c r="BH186" s="52">
        <v>0</v>
      </c>
      <c r="BI186" s="52">
        <v>0</v>
      </c>
      <c r="BJ186" s="52">
        <v>0</v>
      </c>
      <c r="BK186" s="52">
        <v>0</v>
      </c>
      <c r="BL186" s="52">
        <v>0</v>
      </c>
      <c r="BM186" s="52">
        <v>0</v>
      </c>
      <c r="BN186" s="52">
        <v>0</v>
      </c>
      <c r="BO186" s="52">
        <v>0</v>
      </c>
      <c r="BP186" s="52">
        <v>0</v>
      </c>
      <c r="BQ186" s="52">
        <v>0</v>
      </c>
      <c r="BR186" s="52">
        <v>0</v>
      </c>
      <c r="BS186" s="52">
        <v>0</v>
      </c>
      <c r="BT186" s="52">
        <v>0</v>
      </c>
      <c r="BU186" s="52">
        <v>0</v>
      </c>
    </row>
    <row r="187" spans="2:73" outlineLevel="2" x14ac:dyDescent="0.25">
      <c r="B187" s="38" t="s">
        <v>220</v>
      </c>
      <c r="C187" s="24" t="s">
        <v>24</v>
      </c>
      <c r="D187" s="25">
        <v>105.5</v>
      </c>
      <c r="E187" s="25">
        <v>105.9</v>
      </c>
      <c r="F187" s="25">
        <f t="shared" si="4"/>
        <v>0.40000000000000568</v>
      </c>
      <c r="G187" s="25">
        <v>108.23</v>
      </c>
      <c r="H187" s="25">
        <v>108.33</v>
      </c>
      <c r="I187" s="25">
        <f t="shared" si="5"/>
        <v>9.9999999999994316E-2</v>
      </c>
      <c r="J187" s="24">
        <v>32</v>
      </c>
      <c r="K187" s="24">
        <v>17</v>
      </c>
      <c r="L187" s="26">
        <v>47392</v>
      </c>
      <c r="M187" s="26">
        <v>47727</v>
      </c>
      <c r="N187" s="52"/>
      <c r="O187" s="52"/>
      <c r="P187" s="52"/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  <c r="BB187" s="52">
        <v>0</v>
      </c>
      <c r="BC187" s="52">
        <v>0</v>
      </c>
      <c r="BD187" s="52">
        <v>0</v>
      </c>
      <c r="BE187" s="52">
        <v>0</v>
      </c>
      <c r="BF187" s="52">
        <v>0</v>
      </c>
      <c r="BG187" s="52">
        <v>0</v>
      </c>
      <c r="BH187" s="52">
        <v>0</v>
      </c>
      <c r="BI187" s="52">
        <v>0</v>
      </c>
      <c r="BJ187" s="52">
        <v>0</v>
      </c>
      <c r="BK187" s="52">
        <v>0</v>
      </c>
      <c r="BL187" s="52">
        <v>0</v>
      </c>
      <c r="BM187" s="52">
        <v>0</v>
      </c>
      <c r="BN187" s="52">
        <v>0</v>
      </c>
      <c r="BO187" s="52">
        <v>0</v>
      </c>
      <c r="BP187" s="52">
        <v>0</v>
      </c>
      <c r="BQ187" s="52">
        <v>0</v>
      </c>
      <c r="BR187" s="52">
        <v>0</v>
      </c>
      <c r="BS187" s="52">
        <v>0</v>
      </c>
      <c r="BT187" s="52">
        <v>0</v>
      </c>
      <c r="BU187" s="52">
        <v>0</v>
      </c>
    </row>
    <row r="188" spans="2:73" outlineLevel="2" x14ac:dyDescent="0.25">
      <c r="B188" s="105" t="s">
        <v>221</v>
      </c>
      <c r="C188" s="74" t="s">
        <v>24</v>
      </c>
      <c r="D188" s="75">
        <v>162.19800000000001</v>
      </c>
      <c r="E188" s="75">
        <v>162.75</v>
      </c>
      <c r="F188" s="75">
        <f t="shared" si="4"/>
        <v>0.5519999999999925</v>
      </c>
      <c r="G188" s="75">
        <v>169.22</v>
      </c>
      <c r="H188" s="75">
        <v>169.78</v>
      </c>
      <c r="I188" s="25">
        <f t="shared" si="5"/>
        <v>0.56000000000000227</v>
      </c>
      <c r="J188" s="24">
        <v>49</v>
      </c>
      <c r="K188" s="24">
        <v>19</v>
      </c>
      <c r="L188" s="26">
        <v>45566</v>
      </c>
      <c r="M188" s="26">
        <v>46266</v>
      </c>
      <c r="N188" s="52"/>
      <c r="O188" s="52"/>
      <c r="P188" s="52"/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2.0906782675914757E-2</v>
      </c>
      <c r="AA188" s="52">
        <v>1.7422318896595634E-2</v>
      </c>
      <c r="AB188" s="52">
        <v>1.3937855117276503E-2</v>
      </c>
      <c r="AC188" s="52">
        <v>1.3937855117276503E-2</v>
      </c>
      <c r="AD188" s="52">
        <v>1.7422318896595634E-2</v>
      </c>
      <c r="AE188" s="52">
        <v>2.0906782675914757E-2</v>
      </c>
      <c r="AF188" s="52">
        <v>2.7875710234553007E-2</v>
      </c>
      <c r="AG188" s="52">
        <v>3.8329101572510384E-2</v>
      </c>
      <c r="AH188" s="52">
        <v>4.5298029131148637E-2</v>
      </c>
      <c r="AI188" s="52">
        <v>4.8782492910467767E-2</v>
      </c>
      <c r="AJ188" s="52">
        <v>4.8782492910467767E-2</v>
      </c>
      <c r="AK188" s="52">
        <v>3.4844637793191267E-2</v>
      </c>
      <c r="AL188" s="52">
        <v>3.9093217324085237E-2</v>
      </c>
      <c r="AM188" s="52">
        <v>3.2577681103404366E-2</v>
      </c>
      <c r="AN188" s="52">
        <v>2.6062144882723494E-2</v>
      </c>
      <c r="AO188" s="52">
        <v>2.6062144882723494E-2</v>
      </c>
      <c r="AP188" s="52">
        <v>3.2577681103404366E-2</v>
      </c>
      <c r="AQ188" s="52">
        <v>3.9093217324085237E-2</v>
      </c>
      <c r="AR188" s="52">
        <v>5.2124289765446988E-2</v>
      </c>
      <c r="AS188" s="52">
        <v>7.1670898427489596E-2</v>
      </c>
      <c r="AT188" s="52">
        <v>8.470197086885134E-2</v>
      </c>
      <c r="AU188" s="52">
        <v>9.1217507089532218E-2</v>
      </c>
      <c r="AV188" s="52">
        <v>9.1217507089532218E-2</v>
      </c>
      <c r="AW188" s="52">
        <v>6.5155362206808731E-2</v>
      </c>
      <c r="AX188" s="52">
        <v>0</v>
      </c>
      <c r="AY188" s="52">
        <v>0</v>
      </c>
      <c r="AZ188" s="52">
        <v>0</v>
      </c>
      <c r="BA188" s="52">
        <v>0</v>
      </c>
      <c r="BB188" s="52">
        <v>0</v>
      </c>
      <c r="BC188" s="52">
        <v>0</v>
      </c>
      <c r="BD188" s="52">
        <v>0</v>
      </c>
      <c r="BE188" s="52">
        <v>0</v>
      </c>
      <c r="BF188" s="52">
        <v>0</v>
      </c>
      <c r="BG188" s="52">
        <v>0</v>
      </c>
      <c r="BH188" s="52">
        <v>0</v>
      </c>
      <c r="BI188" s="52">
        <v>0</v>
      </c>
      <c r="BJ188" s="52">
        <v>0</v>
      </c>
      <c r="BK188" s="52">
        <v>0</v>
      </c>
      <c r="BL188" s="52">
        <v>0</v>
      </c>
      <c r="BM188" s="52">
        <v>0</v>
      </c>
      <c r="BN188" s="52">
        <v>0</v>
      </c>
      <c r="BO188" s="52">
        <v>0</v>
      </c>
      <c r="BP188" s="52">
        <v>0</v>
      </c>
      <c r="BQ188" s="52">
        <v>0</v>
      </c>
      <c r="BR188" s="52">
        <v>0</v>
      </c>
      <c r="BS188" s="52">
        <v>0</v>
      </c>
      <c r="BT188" s="52">
        <v>0</v>
      </c>
      <c r="BU188" s="52">
        <v>0</v>
      </c>
    </row>
    <row r="189" spans="2:73" outlineLevel="2" x14ac:dyDescent="0.25">
      <c r="B189" s="105" t="s">
        <v>222</v>
      </c>
      <c r="C189" s="74" t="s">
        <v>24</v>
      </c>
      <c r="D189" s="75">
        <v>163.25</v>
      </c>
      <c r="E189" s="75">
        <v>163.5</v>
      </c>
      <c r="F189" s="75">
        <f t="shared" si="4"/>
        <v>0.25</v>
      </c>
      <c r="G189" s="75">
        <v>170.28</v>
      </c>
      <c r="H189" s="75">
        <v>170.52</v>
      </c>
      <c r="I189" s="25">
        <f t="shared" si="5"/>
        <v>0.24000000000000909</v>
      </c>
      <c r="J189" s="24">
        <v>49</v>
      </c>
      <c r="K189" s="24">
        <v>19</v>
      </c>
      <c r="L189" s="26">
        <v>45566</v>
      </c>
      <c r="M189" s="26">
        <v>46266</v>
      </c>
      <c r="N189" s="52"/>
      <c r="O189" s="52"/>
      <c r="P189" s="52"/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2.1230165680818414E-2</v>
      </c>
      <c r="AA189" s="52">
        <v>1.7691804734015344E-2</v>
      </c>
      <c r="AB189" s="52">
        <v>1.4153443787212274E-2</v>
      </c>
      <c r="AC189" s="52">
        <v>1.4153443787212274E-2</v>
      </c>
      <c r="AD189" s="52">
        <v>1.7691804734015344E-2</v>
      </c>
      <c r="AE189" s="52">
        <v>2.1230165680818414E-2</v>
      </c>
      <c r="AF189" s="52">
        <v>2.8306887574424549E-2</v>
      </c>
      <c r="AG189" s="52">
        <v>3.8921970414833751E-2</v>
      </c>
      <c r="AH189" s="52">
        <v>4.5998692308439892E-2</v>
      </c>
      <c r="AI189" s="52">
        <v>4.9537053255242963E-2</v>
      </c>
      <c r="AJ189" s="52">
        <v>4.9537053255242963E-2</v>
      </c>
      <c r="AK189" s="52">
        <v>3.5383609468030687E-2</v>
      </c>
      <c r="AL189" s="52">
        <v>3.8769834319181573E-2</v>
      </c>
      <c r="AM189" s="52">
        <v>3.2308195265984635E-2</v>
      </c>
      <c r="AN189" s="52">
        <v>2.5846556212787714E-2</v>
      </c>
      <c r="AO189" s="52">
        <v>2.5846556212787714E-2</v>
      </c>
      <c r="AP189" s="52">
        <v>3.2308195265984635E-2</v>
      </c>
      <c r="AQ189" s="52">
        <v>3.8769834319181573E-2</v>
      </c>
      <c r="AR189" s="52">
        <v>5.1693112425575428E-2</v>
      </c>
      <c r="AS189" s="52">
        <v>7.1078029585166208E-2</v>
      </c>
      <c r="AT189" s="52">
        <v>8.4001307691560057E-2</v>
      </c>
      <c r="AU189" s="52">
        <v>9.0462946744756995E-2</v>
      </c>
      <c r="AV189" s="52">
        <v>9.0462946744756995E-2</v>
      </c>
      <c r="AW189" s="52">
        <v>6.461639053196927E-2</v>
      </c>
      <c r="AX189" s="52">
        <v>0</v>
      </c>
      <c r="AY189" s="52">
        <v>0</v>
      </c>
      <c r="AZ189" s="52">
        <v>0</v>
      </c>
      <c r="BA189" s="52">
        <v>0</v>
      </c>
      <c r="BB189" s="52">
        <v>0</v>
      </c>
      <c r="BC189" s="52">
        <v>0</v>
      </c>
      <c r="BD189" s="52">
        <v>0</v>
      </c>
      <c r="BE189" s="52">
        <v>0</v>
      </c>
      <c r="BF189" s="52">
        <v>0</v>
      </c>
      <c r="BG189" s="52">
        <v>0</v>
      </c>
      <c r="BH189" s="52">
        <v>0</v>
      </c>
      <c r="BI189" s="52">
        <v>0</v>
      </c>
      <c r="BJ189" s="52">
        <v>0</v>
      </c>
      <c r="BK189" s="52">
        <v>0</v>
      </c>
      <c r="BL189" s="52">
        <v>0</v>
      </c>
      <c r="BM189" s="52">
        <v>0</v>
      </c>
      <c r="BN189" s="52">
        <v>0</v>
      </c>
      <c r="BO189" s="52">
        <v>0</v>
      </c>
      <c r="BP189" s="52">
        <v>0</v>
      </c>
      <c r="BQ189" s="52">
        <v>0</v>
      </c>
      <c r="BR189" s="52">
        <v>0</v>
      </c>
      <c r="BS189" s="52">
        <v>0</v>
      </c>
      <c r="BT189" s="52">
        <v>0</v>
      </c>
      <c r="BU189" s="52">
        <v>0</v>
      </c>
    </row>
    <row r="190" spans="2:73" outlineLevel="2" x14ac:dyDescent="0.25">
      <c r="B190" s="105" t="s">
        <v>223</v>
      </c>
      <c r="C190" s="74" t="s">
        <v>24</v>
      </c>
      <c r="D190" s="75">
        <v>175</v>
      </c>
      <c r="E190" s="75">
        <v>177</v>
      </c>
      <c r="F190" s="75">
        <f t="shared" si="4"/>
        <v>2</v>
      </c>
      <c r="G190" s="75">
        <v>182.03</v>
      </c>
      <c r="H190" s="75">
        <v>184.03</v>
      </c>
      <c r="I190" s="25">
        <f t="shared" si="5"/>
        <v>2</v>
      </c>
      <c r="J190" s="24">
        <v>53</v>
      </c>
      <c r="K190" s="24">
        <v>19</v>
      </c>
      <c r="L190" s="26">
        <v>45566</v>
      </c>
      <c r="M190" s="26">
        <v>46266</v>
      </c>
      <c r="N190" s="52"/>
      <c r="O190" s="52"/>
      <c r="P190" s="52"/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1.9576594511994599E-2</v>
      </c>
      <c r="AA190" s="52">
        <v>1.63138287599955E-2</v>
      </c>
      <c r="AB190" s="52">
        <v>1.30510630079964E-2</v>
      </c>
      <c r="AC190" s="52">
        <v>1.30510630079964E-2</v>
      </c>
      <c r="AD190" s="52">
        <v>1.63138287599955E-2</v>
      </c>
      <c r="AE190" s="52">
        <v>1.9576594511994599E-2</v>
      </c>
      <c r="AF190" s="52">
        <v>2.6102126015992801E-2</v>
      </c>
      <c r="AG190" s="52">
        <v>3.5890423271990102E-2</v>
      </c>
      <c r="AH190" s="52">
        <v>4.2415954775988307E-2</v>
      </c>
      <c r="AI190" s="52">
        <v>4.567872052798741E-2</v>
      </c>
      <c r="AJ190" s="52">
        <v>4.567872052798741E-2</v>
      </c>
      <c r="AK190" s="52">
        <v>3.2627657519990999E-2</v>
      </c>
      <c r="AL190" s="52">
        <v>4.0423405488005396E-2</v>
      </c>
      <c r="AM190" s="52">
        <v>3.3686171240004489E-2</v>
      </c>
      <c r="AN190" s="52">
        <v>2.6948936992003594E-2</v>
      </c>
      <c r="AO190" s="52">
        <v>2.6948936992003594E-2</v>
      </c>
      <c r="AP190" s="52">
        <v>3.3686171240004489E-2</v>
      </c>
      <c r="AQ190" s="52">
        <v>4.0423405488005396E-2</v>
      </c>
      <c r="AR190" s="52">
        <v>5.3897873984007187E-2</v>
      </c>
      <c r="AS190" s="52">
        <v>7.4109576728009885E-2</v>
      </c>
      <c r="AT190" s="52">
        <v>8.7584045224011683E-2</v>
      </c>
      <c r="AU190" s="52">
        <v>9.432127947201259E-2</v>
      </c>
      <c r="AV190" s="52">
        <v>9.432127947201259E-2</v>
      </c>
      <c r="AW190" s="52">
        <v>6.7372342480008979E-2</v>
      </c>
      <c r="AX190" s="52">
        <v>0</v>
      </c>
      <c r="AY190" s="52">
        <v>0</v>
      </c>
      <c r="AZ190" s="52">
        <v>0</v>
      </c>
      <c r="BA190" s="52">
        <v>0</v>
      </c>
      <c r="BB190" s="52">
        <v>0</v>
      </c>
      <c r="BC190" s="52">
        <v>0</v>
      </c>
      <c r="BD190" s="52">
        <v>0</v>
      </c>
      <c r="BE190" s="52">
        <v>0</v>
      </c>
      <c r="BF190" s="52">
        <v>0</v>
      </c>
      <c r="BG190" s="52">
        <v>0</v>
      </c>
      <c r="BH190" s="52">
        <v>0</v>
      </c>
      <c r="BI190" s="52">
        <v>0</v>
      </c>
      <c r="BJ190" s="52">
        <v>0</v>
      </c>
      <c r="BK190" s="52">
        <v>0</v>
      </c>
      <c r="BL190" s="52">
        <v>0</v>
      </c>
      <c r="BM190" s="52">
        <v>0</v>
      </c>
      <c r="BN190" s="52">
        <v>0</v>
      </c>
      <c r="BO190" s="52">
        <v>0</v>
      </c>
      <c r="BP190" s="52">
        <v>0</v>
      </c>
      <c r="BQ190" s="52">
        <v>0</v>
      </c>
      <c r="BR190" s="52">
        <v>0</v>
      </c>
      <c r="BS190" s="52">
        <v>0</v>
      </c>
      <c r="BT190" s="52">
        <v>0</v>
      </c>
      <c r="BU190" s="52">
        <v>0</v>
      </c>
    </row>
    <row r="191" spans="2:73" outlineLevel="2" x14ac:dyDescent="0.25">
      <c r="B191" s="105" t="s">
        <v>224</v>
      </c>
      <c r="C191" s="74" t="s">
        <v>24</v>
      </c>
      <c r="D191" s="75">
        <v>176.71</v>
      </c>
      <c r="E191" s="75">
        <v>179.35</v>
      </c>
      <c r="F191" s="75">
        <f t="shared" si="4"/>
        <v>2.6399999999999864</v>
      </c>
      <c r="G191" s="75">
        <v>183.73</v>
      </c>
      <c r="H191" s="75">
        <v>186.37</v>
      </c>
      <c r="I191" s="25">
        <f t="shared" si="5"/>
        <v>2.6400000000000148</v>
      </c>
      <c r="J191" s="24">
        <v>53</v>
      </c>
      <c r="K191" s="24">
        <v>19</v>
      </c>
      <c r="L191" s="26">
        <v>45566</v>
      </c>
      <c r="M191" s="26">
        <v>46266</v>
      </c>
      <c r="N191" s="52"/>
      <c r="O191" s="52"/>
      <c r="P191" s="52"/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1.9714836551016097E-2</v>
      </c>
      <c r="AA191" s="52">
        <v>1.642903045918008E-2</v>
      </c>
      <c r="AB191" s="52">
        <v>1.3143224367344067E-2</v>
      </c>
      <c r="AC191" s="52">
        <v>1.3143224367344067E-2</v>
      </c>
      <c r="AD191" s="52">
        <v>1.642903045918008E-2</v>
      </c>
      <c r="AE191" s="52">
        <v>1.9714836551016097E-2</v>
      </c>
      <c r="AF191" s="52">
        <v>2.6286448734688134E-2</v>
      </c>
      <c r="AG191" s="52">
        <v>3.614386701019618E-2</v>
      </c>
      <c r="AH191" s="52">
        <v>4.2715479193868214E-2</v>
      </c>
      <c r="AI191" s="52">
        <v>4.6001285285704234E-2</v>
      </c>
      <c r="AJ191" s="52">
        <v>4.6001285285704234E-2</v>
      </c>
      <c r="AK191" s="52">
        <v>3.285806091836016E-2</v>
      </c>
      <c r="AL191" s="52">
        <v>4.0285163448983891E-2</v>
      </c>
      <c r="AM191" s="52">
        <v>3.3570969540819909E-2</v>
      </c>
      <c r="AN191" s="52">
        <v>2.6856775632655927E-2</v>
      </c>
      <c r="AO191" s="52">
        <v>2.6856775632655927E-2</v>
      </c>
      <c r="AP191" s="52">
        <v>3.3570969540819909E-2</v>
      </c>
      <c r="AQ191" s="52">
        <v>4.0285163448983891E-2</v>
      </c>
      <c r="AR191" s="52">
        <v>5.3713551265311854E-2</v>
      </c>
      <c r="AS191" s="52">
        <v>7.3856132989803799E-2</v>
      </c>
      <c r="AT191" s="52">
        <v>8.7284520806131763E-2</v>
      </c>
      <c r="AU191" s="52">
        <v>9.3998714714295759E-2</v>
      </c>
      <c r="AV191" s="52">
        <v>9.3998714714295759E-2</v>
      </c>
      <c r="AW191" s="52">
        <v>6.7141939081639818E-2</v>
      </c>
      <c r="AX191" s="52">
        <v>0</v>
      </c>
      <c r="AY191" s="52">
        <v>0</v>
      </c>
      <c r="AZ191" s="52">
        <v>0</v>
      </c>
      <c r="BA191" s="52">
        <v>0</v>
      </c>
      <c r="BB191" s="52">
        <v>0</v>
      </c>
      <c r="BC191" s="52">
        <v>0</v>
      </c>
      <c r="BD191" s="52">
        <v>0</v>
      </c>
      <c r="BE191" s="52">
        <v>0</v>
      </c>
      <c r="BF191" s="52">
        <v>0</v>
      </c>
      <c r="BG191" s="52">
        <v>0</v>
      </c>
      <c r="BH191" s="52">
        <v>0</v>
      </c>
      <c r="BI191" s="52">
        <v>0</v>
      </c>
      <c r="BJ191" s="52">
        <v>0</v>
      </c>
      <c r="BK191" s="52">
        <v>0</v>
      </c>
      <c r="BL191" s="52">
        <v>0</v>
      </c>
      <c r="BM191" s="52">
        <v>0</v>
      </c>
      <c r="BN191" s="52">
        <v>0</v>
      </c>
      <c r="BO191" s="52">
        <v>0</v>
      </c>
      <c r="BP191" s="52">
        <v>0</v>
      </c>
      <c r="BQ191" s="52">
        <v>0</v>
      </c>
      <c r="BR191" s="52">
        <v>0</v>
      </c>
      <c r="BS191" s="52">
        <v>0</v>
      </c>
      <c r="BT191" s="52">
        <v>0</v>
      </c>
      <c r="BU191" s="52">
        <v>0</v>
      </c>
    </row>
    <row r="192" spans="2:73" outlineLevel="2" x14ac:dyDescent="0.25">
      <c r="B192" s="105" t="s">
        <v>225</v>
      </c>
      <c r="C192" s="74" t="s">
        <v>24</v>
      </c>
      <c r="D192" s="75">
        <v>177.4</v>
      </c>
      <c r="E192" s="75">
        <v>179.25</v>
      </c>
      <c r="F192" s="75">
        <f t="shared" si="4"/>
        <v>1.8499999999999943</v>
      </c>
      <c r="G192" s="75">
        <v>184.43</v>
      </c>
      <c r="H192" s="75">
        <v>186.27</v>
      </c>
      <c r="I192" s="25">
        <f t="shared" si="5"/>
        <v>1.8400000000000034</v>
      </c>
      <c r="J192" s="24">
        <v>53</v>
      </c>
      <c r="K192" s="24">
        <v>19</v>
      </c>
      <c r="L192" s="26">
        <v>45566</v>
      </c>
      <c r="M192" s="26">
        <v>46266</v>
      </c>
      <c r="N192" s="52"/>
      <c r="O192" s="52"/>
      <c r="P192" s="52"/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2.2972862681622828E-2</v>
      </c>
      <c r="AA192" s="52">
        <v>1.9144052234685693E-2</v>
      </c>
      <c r="AB192" s="52">
        <v>1.5315241787748551E-2</v>
      </c>
      <c r="AC192" s="52">
        <v>1.5315241787748551E-2</v>
      </c>
      <c r="AD192" s="52">
        <v>1.9144052234685693E-2</v>
      </c>
      <c r="AE192" s="52">
        <v>2.2972862681622828E-2</v>
      </c>
      <c r="AF192" s="52">
        <v>3.0630483575497101E-2</v>
      </c>
      <c r="AG192" s="52">
        <v>4.2116914916308514E-2</v>
      </c>
      <c r="AH192" s="52">
        <v>4.9774535810182798E-2</v>
      </c>
      <c r="AI192" s="52">
        <v>5.3603346257119933E-2</v>
      </c>
      <c r="AJ192" s="52">
        <v>5.3603346257119933E-2</v>
      </c>
      <c r="AK192" s="52">
        <v>3.8288104469371385E-2</v>
      </c>
      <c r="AL192" s="52">
        <v>3.7027137318377167E-2</v>
      </c>
      <c r="AM192" s="52">
        <v>3.0855947765314307E-2</v>
      </c>
      <c r="AN192" s="52">
        <v>2.4684758212251443E-2</v>
      </c>
      <c r="AO192" s="52">
        <v>2.4684758212251443E-2</v>
      </c>
      <c r="AP192" s="52">
        <v>3.0855947765314307E-2</v>
      </c>
      <c r="AQ192" s="52">
        <v>3.7027137318377167E-2</v>
      </c>
      <c r="AR192" s="52">
        <v>4.9369516424502886E-2</v>
      </c>
      <c r="AS192" s="52">
        <v>6.7883085083691466E-2</v>
      </c>
      <c r="AT192" s="52">
        <v>8.0225464189817186E-2</v>
      </c>
      <c r="AU192" s="52">
        <v>8.6396653742880053E-2</v>
      </c>
      <c r="AV192" s="52">
        <v>8.6396653742880053E-2</v>
      </c>
      <c r="AW192" s="52">
        <v>6.1711895530628613E-2</v>
      </c>
      <c r="AX192" s="52">
        <v>0</v>
      </c>
      <c r="AY192" s="52">
        <v>0</v>
      </c>
      <c r="AZ192" s="52">
        <v>0</v>
      </c>
      <c r="BA192" s="52">
        <v>0</v>
      </c>
      <c r="BB192" s="52">
        <v>0</v>
      </c>
      <c r="BC192" s="52">
        <v>0</v>
      </c>
      <c r="BD192" s="52">
        <v>0</v>
      </c>
      <c r="BE192" s="52">
        <v>0</v>
      </c>
      <c r="BF192" s="52">
        <v>0</v>
      </c>
      <c r="BG192" s="52">
        <v>0</v>
      </c>
      <c r="BH192" s="52">
        <v>0</v>
      </c>
      <c r="BI192" s="52">
        <v>0</v>
      </c>
      <c r="BJ192" s="52">
        <v>0</v>
      </c>
      <c r="BK192" s="52">
        <v>0</v>
      </c>
      <c r="BL192" s="52">
        <v>0</v>
      </c>
      <c r="BM192" s="52">
        <v>0</v>
      </c>
      <c r="BN192" s="52">
        <v>0</v>
      </c>
      <c r="BO192" s="52">
        <v>0</v>
      </c>
      <c r="BP192" s="52">
        <v>0</v>
      </c>
      <c r="BQ192" s="52">
        <v>0</v>
      </c>
      <c r="BR192" s="52">
        <v>0</v>
      </c>
      <c r="BS192" s="52">
        <v>0</v>
      </c>
      <c r="BT192" s="52">
        <v>0</v>
      </c>
      <c r="BU192" s="52">
        <v>0</v>
      </c>
    </row>
    <row r="193" spans="2:73" outlineLevel="2" x14ac:dyDescent="0.25">
      <c r="B193" s="105" t="s">
        <v>226</v>
      </c>
      <c r="C193" s="74" t="s">
        <v>24</v>
      </c>
      <c r="D193" s="75">
        <v>179.84</v>
      </c>
      <c r="E193" s="75">
        <v>180.36</v>
      </c>
      <c r="F193" s="75">
        <f t="shared" si="4"/>
        <v>0.52000000000001023</v>
      </c>
      <c r="G193" s="75">
        <v>186.86</v>
      </c>
      <c r="H193" s="75">
        <v>187.38</v>
      </c>
      <c r="I193" s="25">
        <f t="shared" si="5"/>
        <v>0.51999999999998181</v>
      </c>
      <c r="J193" s="24">
        <v>54</v>
      </c>
      <c r="K193" s="24">
        <v>19</v>
      </c>
      <c r="L193" s="26">
        <v>45566</v>
      </c>
      <c r="M193" s="26">
        <v>46266</v>
      </c>
      <c r="N193" s="52"/>
      <c r="O193" s="52"/>
      <c r="P193" s="52"/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2.3485703234196978E-2</v>
      </c>
      <c r="AA193" s="52">
        <v>1.9571419361830818E-2</v>
      </c>
      <c r="AB193" s="52">
        <v>1.5657135489464652E-2</v>
      </c>
      <c r="AC193" s="52">
        <v>1.5657135489464652E-2</v>
      </c>
      <c r="AD193" s="52">
        <v>1.9571419361830818E-2</v>
      </c>
      <c r="AE193" s="52">
        <v>2.3485703234196978E-2</v>
      </c>
      <c r="AF193" s="52">
        <v>3.1314270978929304E-2</v>
      </c>
      <c r="AG193" s="52">
        <v>4.30571225960278E-2</v>
      </c>
      <c r="AH193" s="52">
        <v>5.0885690340760126E-2</v>
      </c>
      <c r="AI193" s="52">
        <v>5.4799974213126296E-2</v>
      </c>
      <c r="AJ193" s="52">
        <v>5.4799974213126296E-2</v>
      </c>
      <c r="AK193" s="52">
        <v>3.9142838723661637E-2</v>
      </c>
      <c r="AL193" s="52">
        <v>3.6514296765803027E-2</v>
      </c>
      <c r="AM193" s="52">
        <v>3.0428580638169191E-2</v>
      </c>
      <c r="AN193" s="52">
        <v>2.4342864510535349E-2</v>
      </c>
      <c r="AO193" s="52">
        <v>2.4342864510535349E-2</v>
      </c>
      <c r="AP193" s="52">
        <v>3.0428580638169191E-2</v>
      </c>
      <c r="AQ193" s="52">
        <v>3.6514296765803027E-2</v>
      </c>
      <c r="AR193" s="52">
        <v>4.8685729021070698E-2</v>
      </c>
      <c r="AS193" s="52">
        <v>6.6942877403972215E-2</v>
      </c>
      <c r="AT193" s="52">
        <v>7.9114309659239879E-2</v>
      </c>
      <c r="AU193" s="52">
        <v>8.5200025786873732E-2</v>
      </c>
      <c r="AV193" s="52">
        <v>8.5200025786873732E-2</v>
      </c>
      <c r="AW193" s="52">
        <v>6.0857161276338383E-2</v>
      </c>
      <c r="AX193" s="52">
        <v>0</v>
      </c>
      <c r="AY193" s="52">
        <v>0</v>
      </c>
      <c r="AZ193" s="52">
        <v>0</v>
      </c>
      <c r="BA193" s="52">
        <v>0</v>
      </c>
      <c r="BB193" s="52">
        <v>0</v>
      </c>
      <c r="BC193" s="52">
        <v>0</v>
      </c>
      <c r="BD193" s="52">
        <v>0</v>
      </c>
      <c r="BE193" s="52">
        <v>0</v>
      </c>
      <c r="BF193" s="52">
        <v>0</v>
      </c>
      <c r="BG193" s="52">
        <v>0</v>
      </c>
      <c r="BH193" s="52">
        <v>0</v>
      </c>
      <c r="BI193" s="52">
        <v>0</v>
      </c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</v>
      </c>
    </row>
    <row r="194" spans="2:73" outlineLevel="2" x14ac:dyDescent="0.25">
      <c r="B194" s="105" t="s">
        <v>227</v>
      </c>
      <c r="C194" s="74" t="s">
        <v>24</v>
      </c>
      <c r="D194" s="75">
        <v>180.75</v>
      </c>
      <c r="E194" s="75">
        <v>181.1</v>
      </c>
      <c r="F194" s="75">
        <f t="shared" si="4"/>
        <v>0.34999999999999432</v>
      </c>
      <c r="G194" s="75">
        <v>187.77</v>
      </c>
      <c r="H194" s="75">
        <v>188.12</v>
      </c>
      <c r="I194" s="25">
        <f t="shared" si="5"/>
        <v>0.34999999999999432</v>
      </c>
      <c r="J194" s="24">
        <v>54</v>
      </c>
      <c r="K194" s="24">
        <v>19</v>
      </c>
      <c r="L194" s="26">
        <v>45566</v>
      </c>
      <c r="M194" s="26">
        <v>46266</v>
      </c>
      <c r="N194" s="52"/>
      <c r="O194" s="52"/>
      <c r="P194" s="52"/>
      <c r="Q194" s="52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2.3304128139555954E-2</v>
      </c>
      <c r="AA194" s="52">
        <v>1.9420106782963294E-2</v>
      </c>
      <c r="AB194" s="52">
        <v>1.5536085426370635E-2</v>
      </c>
      <c r="AC194" s="52">
        <v>1.5536085426370635E-2</v>
      </c>
      <c r="AD194" s="52">
        <v>1.9420106782963294E-2</v>
      </c>
      <c r="AE194" s="52">
        <v>2.3304128139555954E-2</v>
      </c>
      <c r="AF194" s="52">
        <v>3.107217085274127E-2</v>
      </c>
      <c r="AG194" s="52">
        <v>4.2724234922519241E-2</v>
      </c>
      <c r="AH194" s="52">
        <v>5.0492277635704561E-2</v>
      </c>
      <c r="AI194" s="52">
        <v>5.4376298992297234E-2</v>
      </c>
      <c r="AJ194" s="52">
        <v>5.4376298992297234E-2</v>
      </c>
      <c r="AK194" s="52">
        <v>3.8840213565926589E-2</v>
      </c>
      <c r="AL194" s="52">
        <v>3.6695871860444054E-2</v>
      </c>
      <c r="AM194" s="52">
        <v>3.0579893217036708E-2</v>
      </c>
      <c r="AN194" s="52">
        <v>2.4463914573629369E-2</v>
      </c>
      <c r="AO194" s="52">
        <v>2.4463914573629369E-2</v>
      </c>
      <c r="AP194" s="52">
        <v>3.0579893217036708E-2</v>
      </c>
      <c r="AQ194" s="52">
        <v>3.6695871860444054E-2</v>
      </c>
      <c r="AR194" s="52">
        <v>4.8927829147258739E-2</v>
      </c>
      <c r="AS194" s="52">
        <v>6.7275765077480773E-2</v>
      </c>
      <c r="AT194" s="52">
        <v>7.9507722364295444E-2</v>
      </c>
      <c r="AU194" s="52">
        <v>8.5623701007702793E-2</v>
      </c>
      <c r="AV194" s="52">
        <v>8.5623701007702793E-2</v>
      </c>
      <c r="AW194" s="52">
        <v>6.1159786434073417E-2</v>
      </c>
      <c r="AX194" s="52">
        <v>0</v>
      </c>
      <c r="AY194" s="52">
        <v>0</v>
      </c>
      <c r="AZ194" s="52">
        <v>0</v>
      </c>
      <c r="BA194" s="52">
        <v>0</v>
      </c>
      <c r="BB194" s="52">
        <v>0</v>
      </c>
      <c r="BC194" s="52">
        <v>0</v>
      </c>
      <c r="BD194" s="52">
        <v>0</v>
      </c>
      <c r="BE194" s="52">
        <v>0</v>
      </c>
      <c r="BF194" s="52">
        <v>0</v>
      </c>
      <c r="BG194" s="52">
        <v>0</v>
      </c>
      <c r="BH194" s="52">
        <v>0</v>
      </c>
      <c r="BI194" s="52">
        <v>0</v>
      </c>
      <c r="BJ194" s="52">
        <v>0</v>
      </c>
      <c r="BK194" s="52">
        <v>0</v>
      </c>
      <c r="BL194" s="52">
        <v>0</v>
      </c>
      <c r="BM194" s="52">
        <v>0</v>
      </c>
      <c r="BN194" s="52">
        <v>0</v>
      </c>
      <c r="BO194" s="52">
        <v>0</v>
      </c>
      <c r="BP194" s="52">
        <v>0</v>
      </c>
      <c r="BQ194" s="52">
        <v>0</v>
      </c>
      <c r="BR194" s="52">
        <v>0</v>
      </c>
      <c r="BS194" s="52">
        <v>0</v>
      </c>
      <c r="BT194" s="52">
        <v>0</v>
      </c>
      <c r="BU194" s="52">
        <v>0</v>
      </c>
    </row>
    <row r="195" spans="2:73" outlineLevel="2" x14ac:dyDescent="0.25">
      <c r="B195" s="105" t="s">
        <v>228</v>
      </c>
      <c r="C195" s="74" t="s">
        <v>24</v>
      </c>
      <c r="D195" s="75">
        <v>180.95</v>
      </c>
      <c r="E195" s="75">
        <v>182.55199999999999</v>
      </c>
      <c r="F195" s="75">
        <f t="shared" si="4"/>
        <v>1.6020000000000039</v>
      </c>
      <c r="G195" s="75">
        <v>187.97</v>
      </c>
      <c r="H195" s="75">
        <v>189.57</v>
      </c>
      <c r="I195" s="25">
        <f t="shared" si="5"/>
        <v>1.5999999999999943</v>
      </c>
      <c r="J195" s="24">
        <v>54</v>
      </c>
      <c r="K195" s="24">
        <v>19</v>
      </c>
      <c r="L195" s="26">
        <v>45566</v>
      </c>
      <c r="M195" s="26">
        <v>46266</v>
      </c>
      <c r="N195" s="52"/>
      <c r="O195" s="52"/>
      <c r="P195" s="52"/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2.0285246939915132E-2</v>
      </c>
      <c r="AA195" s="52">
        <v>1.6904372449929275E-2</v>
      </c>
      <c r="AB195" s="52">
        <v>1.3523497959943422E-2</v>
      </c>
      <c r="AC195" s="52">
        <v>1.3523497959943422E-2</v>
      </c>
      <c r="AD195" s="52">
        <v>1.6904372449929275E-2</v>
      </c>
      <c r="AE195" s="52">
        <v>2.0285246939915132E-2</v>
      </c>
      <c r="AF195" s="52">
        <v>2.7046995919886845E-2</v>
      </c>
      <c r="AG195" s="52">
        <v>3.7189619389844407E-2</v>
      </c>
      <c r="AH195" s="52">
        <v>4.3951368369816127E-2</v>
      </c>
      <c r="AI195" s="52">
        <v>4.7332242859801983E-2</v>
      </c>
      <c r="AJ195" s="52">
        <v>4.7332242859801983E-2</v>
      </c>
      <c r="AK195" s="52">
        <v>3.380874489985855E-2</v>
      </c>
      <c r="AL195" s="52">
        <v>3.9714753060084866E-2</v>
      </c>
      <c r="AM195" s="52">
        <v>3.3095627550070728E-2</v>
      </c>
      <c r="AN195" s="52">
        <v>2.6476502040056575E-2</v>
      </c>
      <c r="AO195" s="52">
        <v>2.6476502040056575E-2</v>
      </c>
      <c r="AP195" s="52">
        <v>3.3095627550070728E-2</v>
      </c>
      <c r="AQ195" s="52">
        <v>3.9714753060084866E-2</v>
      </c>
      <c r="AR195" s="52">
        <v>5.295300408011315E-2</v>
      </c>
      <c r="AS195" s="52">
        <v>7.2810380610155601E-2</v>
      </c>
      <c r="AT195" s="52">
        <v>8.6048631630183878E-2</v>
      </c>
      <c r="AU195" s="52">
        <v>9.2667757140198037E-2</v>
      </c>
      <c r="AV195" s="52">
        <v>9.2667757140198037E-2</v>
      </c>
      <c r="AW195" s="52">
        <v>6.6191255100141455E-2</v>
      </c>
      <c r="AX195" s="52">
        <v>0</v>
      </c>
      <c r="AY195" s="52">
        <v>0</v>
      </c>
      <c r="AZ195" s="52">
        <v>0</v>
      </c>
      <c r="BA195" s="52">
        <v>0</v>
      </c>
      <c r="BB195" s="52">
        <v>0</v>
      </c>
      <c r="BC195" s="52">
        <v>0</v>
      </c>
      <c r="BD195" s="52">
        <v>0</v>
      </c>
      <c r="BE195" s="52">
        <v>0</v>
      </c>
      <c r="BF195" s="52">
        <v>0</v>
      </c>
      <c r="BG195" s="52">
        <v>0</v>
      </c>
      <c r="BH195" s="52">
        <v>0</v>
      </c>
      <c r="BI195" s="52">
        <v>0</v>
      </c>
      <c r="BJ195" s="52">
        <v>0</v>
      </c>
      <c r="BK195" s="52">
        <v>0</v>
      </c>
      <c r="BL195" s="52">
        <v>0</v>
      </c>
      <c r="BM195" s="52">
        <v>0</v>
      </c>
      <c r="BN195" s="52">
        <v>0</v>
      </c>
      <c r="BO195" s="52">
        <v>0</v>
      </c>
      <c r="BP195" s="52">
        <v>0</v>
      </c>
      <c r="BQ195" s="52">
        <v>0</v>
      </c>
      <c r="BR195" s="52">
        <v>0</v>
      </c>
      <c r="BS195" s="52">
        <v>0</v>
      </c>
      <c r="BT195" s="52">
        <v>0</v>
      </c>
      <c r="BU195" s="52">
        <v>0</v>
      </c>
    </row>
    <row r="196" spans="2:73" outlineLevel="2" x14ac:dyDescent="0.25">
      <c r="B196" s="105" t="s">
        <v>229</v>
      </c>
      <c r="C196" s="74" t="s">
        <v>24</v>
      </c>
      <c r="D196" s="75">
        <v>181.34</v>
      </c>
      <c r="E196" s="75">
        <v>182.482</v>
      </c>
      <c r="F196" s="75">
        <f t="shared" si="4"/>
        <v>1.1419999999999959</v>
      </c>
      <c r="G196" s="75">
        <v>188.36</v>
      </c>
      <c r="H196" s="75">
        <v>189.5</v>
      </c>
      <c r="I196" s="25">
        <f t="shared" si="5"/>
        <v>1.1399999999999864</v>
      </c>
      <c r="J196" s="24">
        <v>54</v>
      </c>
      <c r="K196" s="24">
        <v>19</v>
      </c>
      <c r="L196" s="26">
        <v>45566</v>
      </c>
      <c r="M196" s="26">
        <v>46266</v>
      </c>
      <c r="N196" s="52"/>
      <c r="O196" s="52"/>
      <c r="P196" s="52"/>
      <c r="Q196" s="52">
        <v>0</v>
      </c>
      <c r="R196" s="52">
        <v>0</v>
      </c>
      <c r="S196" s="52">
        <v>0</v>
      </c>
      <c r="T196" s="52">
        <v>0</v>
      </c>
      <c r="U196" s="52">
        <v>0</v>
      </c>
      <c r="V196" s="52">
        <v>0</v>
      </c>
      <c r="W196" s="52">
        <v>0</v>
      </c>
      <c r="X196" s="52">
        <v>0</v>
      </c>
      <c r="Y196" s="52">
        <v>0</v>
      </c>
      <c r="Z196" s="52">
        <v>2.4623495336810214E-2</v>
      </c>
      <c r="AA196" s="52">
        <v>2.0519579447341844E-2</v>
      </c>
      <c r="AB196" s="52">
        <v>1.6415663557873477E-2</v>
      </c>
      <c r="AC196" s="52">
        <v>1.6415663557873477E-2</v>
      </c>
      <c r="AD196" s="52">
        <v>2.0519579447341844E-2</v>
      </c>
      <c r="AE196" s="52">
        <v>2.4623495336810214E-2</v>
      </c>
      <c r="AF196" s="52">
        <v>3.2831327115746954E-2</v>
      </c>
      <c r="AG196" s="52">
        <v>4.5143074784152061E-2</v>
      </c>
      <c r="AH196" s="52">
        <v>5.3350906563088794E-2</v>
      </c>
      <c r="AI196" s="52">
        <v>5.7454822452557161E-2</v>
      </c>
      <c r="AJ196" s="52">
        <v>5.7454822452557161E-2</v>
      </c>
      <c r="AK196" s="52">
        <v>4.1039158894683687E-2</v>
      </c>
      <c r="AL196" s="52">
        <v>3.5376504663189763E-2</v>
      </c>
      <c r="AM196" s="52">
        <v>2.9480420552658138E-2</v>
      </c>
      <c r="AN196" s="52">
        <v>2.3584336442126513E-2</v>
      </c>
      <c r="AO196" s="52">
        <v>2.3584336442126513E-2</v>
      </c>
      <c r="AP196" s="52">
        <v>2.9480420552658138E-2</v>
      </c>
      <c r="AQ196" s="52">
        <v>3.5376504663189763E-2</v>
      </c>
      <c r="AR196" s="52">
        <v>4.7168672884253027E-2</v>
      </c>
      <c r="AS196" s="52">
        <v>6.4856925215847905E-2</v>
      </c>
      <c r="AT196" s="52">
        <v>7.6649093436911162E-2</v>
      </c>
      <c r="AU196" s="52">
        <v>8.2545177547442783E-2</v>
      </c>
      <c r="AV196" s="52">
        <v>8.2545177547442783E-2</v>
      </c>
      <c r="AW196" s="52">
        <v>5.8960841105316276E-2</v>
      </c>
      <c r="AX196" s="52">
        <v>0</v>
      </c>
      <c r="AY196" s="52">
        <v>0</v>
      </c>
      <c r="AZ196" s="52">
        <v>0</v>
      </c>
      <c r="BA196" s="52">
        <v>0</v>
      </c>
      <c r="BB196" s="52">
        <v>0</v>
      </c>
      <c r="BC196" s="52">
        <v>0</v>
      </c>
      <c r="BD196" s="52">
        <v>0</v>
      </c>
      <c r="BE196" s="52">
        <v>0</v>
      </c>
      <c r="BF196" s="52">
        <v>0</v>
      </c>
      <c r="BG196" s="52">
        <v>0</v>
      </c>
      <c r="BH196" s="52">
        <v>0</v>
      </c>
      <c r="BI196" s="52">
        <v>0</v>
      </c>
      <c r="BJ196" s="52">
        <v>0</v>
      </c>
      <c r="BK196" s="52">
        <v>0</v>
      </c>
      <c r="BL196" s="52">
        <v>0</v>
      </c>
      <c r="BM196" s="52">
        <v>0</v>
      </c>
      <c r="BN196" s="52">
        <v>0</v>
      </c>
      <c r="BO196" s="52">
        <v>0</v>
      </c>
      <c r="BP196" s="52">
        <v>0</v>
      </c>
      <c r="BQ196" s="52">
        <v>0</v>
      </c>
      <c r="BR196" s="52">
        <v>0</v>
      </c>
      <c r="BS196" s="52">
        <v>0</v>
      </c>
      <c r="BT196" s="52">
        <v>0</v>
      </c>
      <c r="BU196" s="52">
        <v>0</v>
      </c>
    </row>
    <row r="197" spans="2:73" outlineLevel="2" x14ac:dyDescent="0.25">
      <c r="B197" s="105" t="s">
        <v>230</v>
      </c>
      <c r="C197" s="74" t="s">
        <v>24</v>
      </c>
      <c r="D197" s="75">
        <v>182.69300000000001</v>
      </c>
      <c r="E197" s="75">
        <v>183.32</v>
      </c>
      <c r="F197" s="75">
        <f t="shared" si="4"/>
        <v>0.62699999999998113</v>
      </c>
      <c r="G197" s="75">
        <v>189.71</v>
      </c>
      <c r="H197" s="75">
        <v>190.34</v>
      </c>
      <c r="I197" s="25">
        <f t="shared" si="5"/>
        <v>0.62999999999999545</v>
      </c>
      <c r="J197" s="24">
        <v>55</v>
      </c>
      <c r="K197" s="24">
        <v>19</v>
      </c>
      <c r="L197" s="26">
        <v>45566</v>
      </c>
      <c r="M197" s="26">
        <v>46266</v>
      </c>
      <c r="N197" s="52"/>
      <c r="O197" s="52"/>
      <c r="P197" s="52"/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2.3286336560118477E-2</v>
      </c>
      <c r="AA197" s="52">
        <v>1.9405280466765401E-2</v>
      </c>
      <c r="AB197" s="52">
        <v>1.5524224373412318E-2</v>
      </c>
      <c r="AC197" s="52">
        <v>1.5524224373412318E-2</v>
      </c>
      <c r="AD197" s="52">
        <v>1.9405280466765401E-2</v>
      </c>
      <c r="AE197" s="52">
        <v>2.3286336560118477E-2</v>
      </c>
      <c r="AF197" s="52">
        <v>3.1048448746824636E-2</v>
      </c>
      <c r="AG197" s="52">
        <v>4.2691617026883878E-2</v>
      </c>
      <c r="AH197" s="52">
        <v>5.0453729213590044E-2</v>
      </c>
      <c r="AI197" s="52">
        <v>5.433478530694312E-2</v>
      </c>
      <c r="AJ197" s="52">
        <v>5.433478530694312E-2</v>
      </c>
      <c r="AK197" s="52">
        <v>3.8810560933530802E-2</v>
      </c>
      <c r="AL197" s="52">
        <v>3.6713663439881528E-2</v>
      </c>
      <c r="AM197" s="52">
        <v>3.0594719533234609E-2</v>
      </c>
      <c r="AN197" s="52">
        <v>2.447577562658769E-2</v>
      </c>
      <c r="AO197" s="52">
        <v>2.447577562658769E-2</v>
      </c>
      <c r="AP197" s="52">
        <v>3.0594719533234609E-2</v>
      </c>
      <c r="AQ197" s="52">
        <v>3.6713663439881528E-2</v>
      </c>
      <c r="AR197" s="52">
        <v>4.8951551253175379E-2</v>
      </c>
      <c r="AS197" s="52">
        <v>6.7308382973116143E-2</v>
      </c>
      <c r="AT197" s="52">
        <v>7.9546270786409981E-2</v>
      </c>
      <c r="AU197" s="52">
        <v>8.5665214693056921E-2</v>
      </c>
      <c r="AV197" s="52">
        <v>8.5665214693056921E-2</v>
      </c>
      <c r="AW197" s="52">
        <v>6.1189439066469217E-2</v>
      </c>
      <c r="AX197" s="52">
        <v>0</v>
      </c>
      <c r="AY197" s="52">
        <v>0</v>
      </c>
      <c r="AZ197" s="52">
        <v>0</v>
      </c>
      <c r="BA197" s="52">
        <v>0</v>
      </c>
      <c r="BB197" s="52">
        <v>0</v>
      </c>
      <c r="BC197" s="52">
        <v>0</v>
      </c>
      <c r="BD197" s="52">
        <v>0</v>
      </c>
      <c r="BE197" s="52">
        <v>0</v>
      </c>
      <c r="BF197" s="52">
        <v>0</v>
      </c>
      <c r="BG197" s="52">
        <v>0</v>
      </c>
      <c r="BH197" s="52">
        <v>0</v>
      </c>
      <c r="BI197" s="52">
        <v>0</v>
      </c>
      <c r="BJ197" s="52">
        <v>0</v>
      </c>
      <c r="BK197" s="52">
        <v>0</v>
      </c>
      <c r="BL197" s="52">
        <v>0</v>
      </c>
      <c r="BM197" s="52">
        <v>0</v>
      </c>
      <c r="BN197" s="52">
        <v>0</v>
      </c>
      <c r="BO197" s="52">
        <v>0</v>
      </c>
      <c r="BP197" s="52">
        <v>0</v>
      </c>
      <c r="BQ197" s="52">
        <v>0</v>
      </c>
      <c r="BR197" s="52">
        <v>0</v>
      </c>
      <c r="BS197" s="52">
        <v>0</v>
      </c>
      <c r="BT197" s="52">
        <v>0</v>
      </c>
      <c r="BU197" s="52">
        <v>0</v>
      </c>
    </row>
    <row r="198" spans="2:73" outlineLevel="2" x14ac:dyDescent="0.25">
      <c r="B198" s="105" t="s">
        <v>231</v>
      </c>
      <c r="C198" s="74" t="s">
        <v>24</v>
      </c>
      <c r="D198" s="75">
        <v>182.81200000000001</v>
      </c>
      <c r="E198" s="75">
        <v>185.3</v>
      </c>
      <c r="F198" s="75">
        <f t="shared" si="4"/>
        <v>2.4879999999999995</v>
      </c>
      <c r="G198" s="75">
        <v>189.83</v>
      </c>
      <c r="H198" s="75">
        <v>192.32</v>
      </c>
      <c r="I198" s="25">
        <f t="shared" si="5"/>
        <v>2.4899999999999807</v>
      </c>
      <c r="J198" s="24">
        <v>55</v>
      </c>
      <c r="K198" s="24">
        <v>19</v>
      </c>
      <c r="L198" s="26">
        <v>45566</v>
      </c>
      <c r="M198" s="26">
        <v>46266</v>
      </c>
      <c r="N198" s="52"/>
      <c r="O198" s="52"/>
      <c r="P198" s="52"/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2.4505624416033531E-2</v>
      </c>
      <c r="AA198" s="52">
        <v>2.0421353680027947E-2</v>
      </c>
      <c r="AB198" s="52">
        <v>1.6337082944022356E-2</v>
      </c>
      <c r="AC198" s="52">
        <v>1.6337082944022356E-2</v>
      </c>
      <c r="AD198" s="52">
        <v>2.0421353680027947E-2</v>
      </c>
      <c r="AE198" s="52">
        <v>2.4505624416033531E-2</v>
      </c>
      <c r="AF198" s="52">
        <v>3.2674165888044712E-2</v>
      </c>
      <c r="AG198" s="52">
        <v>4.4926978096061478E-2</v>
      </c>
      <c r="AH198" s="52">
        <v>5.3095519568072652E-2</v>
      </c>
      <c r="AI198" s="52">
        <v>5.717979030407825E-2</v>
      </c>
      <c r="AJ198" s="52">
        <v>5.717979030407825E-2</v>
      </c>
      <c r="AK198" s="52">
        <v>4.0842707360055894E-2</v>
      </c>
      <c r="AL198" s="52">
        <v>3.5494375583966474E-2</v>
      </c>
      <c r="AM198" s="52">
        <v>2.9578646319972063E-2</v>
      </c>
      <c r="AN198" s="52">
        <v>2.3662917055977652E-2</v>
      </c>
      <c r="AO198" s="52">
        <v>2.3662917055977652E-2</v>
      </c>
      <c r="AP198" s="52">
        <v>2.9578646319972063E-2</v>
      </c>
      <c r="AQ198" s="52">
        <v>3.5494375583966474E-2</v>
      </c>
      <c r="AR198" s="52">
        <v>4.7325834111955303E-2</v>
      </c>
      <c r="AS198" s="52">
        <v>6.507302190393853E-2</v>
      </c>
      <c r="AT198" s="52">
        <v>7.6904480431927352E-2</v>
      </c>
      <c r="AU198" s="52">
        <v>8.282020969592177E-2</v>
      </c>
      <c r="AV198" s="52">
        <v>8.282020969592177E-2</v>
      </c>
      <c r="AW198" s="52">
        <v>5.9157292639944126E-2</v>
      </c>
      <c r="AX198" s="52">
        <v>0</v>
      </c>
      <c r="AY198" s="52">
        <v>0</v>
      </c>
      <c r="AZ198" s="52">
        <v>0</v>
      </c>
      <c r="BA198" s="52">
        <v>0</v>
      </c>
      <c r="BB198" s="52">
        <v>0</v>
      </c>
      <c r="BC198" s="52">
        <v>0</v>
      </c>
      <c r="BD198" s="52">
        <v>0</v>
      </c>
      <c r="BE198" s="52">
        <v>0</v>
      </c>
      <c r="BF198" s="52">
        <v>0</v>
      </c>
      <c r="BG198" s="52">
        <v>0</v>
      </c>
      <c r="BH198" s="52">
        <v>0</v>
      </c>
      <c r="BI198" s="52">
        <v>0</v>
      </c>
      <c r="BJ198" s="52">
        <v>0</v>
      </c>
      <c r="BK198" s="52">
        <v>0</v>
      </c>
      <c r="BL198" s="52">
        <v>0</v>
      </c>
      <c r="BM198" s="52">
        <v>0</v>
      </c>
      <c r="BN198" s="52">
        <v>0</v>
      </c>
      <c r="BO198" s="52">
        <v>0</v>
      </c>
      <c r="BP198" s="52">
        <v>0</v>
      </c>
      <c r="BQ198" s="52">
        <v>0</v>
      </c>
      <c r="BR198" s="52">
        <v>0</v>
      </c>
      <c r="BS198" s="52">
        <v>0</v>
      </c>
      <c r="BT198" s="52">
        <v>0</v>
      </c>
      <c r="BU198" s="52">
        <v>0</v>
      </c>
    </row>
    <row r="199" spans="2:73" outlineLevel="2" x14ac:dyDescent="0.25">
      <c r="B199" s="105" t="s">
        <v>232</v>
      </c>
      <c r="C199" s="74" t="s">
        <v>24</v>
      </c>
      <c r="D199" s="75">
        <v>183.66</v>
      </c>
      <c r="E199" s="75">
        <v>186.33</v>
      </c>
      <c r="F199" s="75">
        <f t="shared" si="4"/>
        <v>2.6700000000000159</v>
      </c>
      <c r="G199" s="75">
        <v>190.68</v>
      </c>
      <c r="H199" s="75">
        <v>193.36</v>
      </c>
      <c r="I199" s="25">
        <f t="shared" si="5"/>
        <v>2.6800000000000068</v>
      </c>
      <c r="J199" s="24">
        <v>55</v>
      </c>
      <c r="K199" s="24">
        <v>19</v>
      </c>
      <c r="L199" s="26">
        <v>45566</v>
      </c>
      <c r="M199" s="26">
        <v>46266</v>
      </c>
      <c r="N199" s="52"/>
      <c r="O199" s="52"/>
      <c r="P199" s="52"/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2.3904484364670572E-2</v>
      </c>
      <c r="AA199" s="52">
        <v>1.9920403637225477E-2</v>
      </c>
      <c r="AB199" s="52">
        <v>1.5936322909780379E-2</v>
      </c>
      <c r="AC199" s="52">
        <v>1.5936322909780379E-2</v>
      </c>
      <c r="AD199" s="52">
        <v>1.9920403637225477E-2</v>
      </c>
      <c r="AE199" s="52">
        <v>2.3904484364670572E-2</v>
      </c>
      <c r="AF199" s="52">
        <v>3.1872645819560758E-2</v>
      </c>
      <c r="AG199" s="52">
        <v>4.3824888001896045E-2</v>
      </c>
      <c r="AH199" s="52">
        <v>5.1793049456786242E-2</v>
      </c>
      <c r="AI199" s="52">
        <v>5.5777130184231333E-2</v>
      </c>
      <c r="AJ199" s="52">
        <v>5.5777130184231333E-2</v>
      </c>
      <c r="AK199" s="52">
        <v>3.9840807274450954E-2</v>
      </c>
      <c r="AL199" s="52">
        <v>3.6095515635329423E-2</v>
      </c>
      <c r="AM199" s="52">
        <v>3.0079596362774519E-2</v>
      </c>
      <c r="AN199" s="52">
        <v>2.4063677090219619E-2</v>
      </c>
      <c r="AO199" s="52">
        <v>2.4063677090219619E-2</v>
      </c>
      <c r="AP199" s="52">
        <v>3.0079596362774519E-2</v>
      </c>
      <c r="AQ199" s="52">
        <v>3.6095515635329423E-2</v>
      </c>
      <c r="AR199" s="52">
        <v>4.8127354180439237E-2</v>
      </c>
      <c r="AS199" s="52">
        <v>6.6175111998103942E-2</v>
      </c>
      <c r="AT199" s="52">
        <v>7.8206950543213749E-2</v>
      </c>
      <c r="AU199" s="52">
        <v>8.4222869815768653E-2</v>
      </c>
      <c r="AV199" s="52">
        <v>8.4222869815768653E-2</v>
      </c>
      <c r="AW199" s="52">
        <v>6.0159192725549038E-2</v>
      </c>
      <c r="AX199" s="52">
        <v>0</v>
      </c>
      <c r="AY199" s="52">
        <v>0</v>
      </c>
      <c r="AZ199" s="52">
        <v>0</v>
      </c>
      <c r="BA199" s="52">
        <v>0</v>
      </c>
      <c r="BB199" s="52">
        <v>0</v>
      </c>
      <c r="BC199" s="52">
        <v>0</v>
      </c>
      <c r="BD199" s="52">
        <v>0</v>
      </c>
      <c r="BE199" s="52">
        <v>0</v>
      </c>
      <c r="BF199" s="52">
        <v>0</v>
      </c>
      <c r="BG199" s="52">
        <v>0</v>
      </c>
      <c r="BH199" s="52">
        <v>0</v>
      </c>
      <c r="BI199" s="52">
        <v>0</v>
      </c>
      <c r="BJ199" s="52">
        <v>0</v>
      </c>
      <c r="BK199" s="52">
        <v>0</v>
      </c>
      <c r="BL199" s="52">
        <v>0</v>
      </c>
      <c r="BM199" s="52">
        <v>0</v>
      </c>
      <c r="BN199" s="52">
        <v>0</v>
      </c>
      <c r="BO199" s="52">
        <v>0</v>
      </c>
      <c r="BP199" s="52">
        <v>0</v>
      </c>
      <c r="BQ199" s="52">
        <v>0</v>
      </c>
      <c r="BR199" s="52">
        <v>0</v>
      </c>
      <c r="BS199" s="52">
        <v>0</v>
      </c>
      <c r="BT199" s="52">
        <v>0</v>
      </c>
      <c r="BU199" s="52">
        <v>0</v>
      </c>
    </row>
    <row r="200" spans="2:73" outlineLevel="2" x14ac:dyDescent="0.25">
      <c r="B200" s="105" t="s">
        <v>233</v>
      </c>
      <c r="C200" s="74" t="s">
        <v>24</v>
      </c>
      <c r="D200" s="75">
        <v>185.5</v>
      </c>
      <c r="E200" s="75">
        <v>195.4</v>
      </c>
      <c r="F200" s="75">
        <f t="shared" si="4"/>
        <v>9.9000000000000057</v>
      </c>
      <c r="G200" s="75">
        <v>192.52</v>
      </c>
      <c r="H200" s="75">
        <v>202.42</v>
      </c>
      <c r="I200" s="25">
        <f t="shared" si="5"/>
        <v>9.8999999999999773</v>
      </c>
      <c r="J200" s="24">
        <v>56</v>
      </c>
      <c r="K200" s="24">
        <v>19</v>
      </c>
      <c r="L200" s="26">
        <v>45566</v>
      </c>
      <c r="M200" s="26">
        <v>46266</v>
      </c>
      <c r="N200" s="52"/>
      <c r="O200" s="52"/>
      <c r="P200" s="52"/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0</v>
      </c>
      <c r="Y200" s="52">
        <v>0</v>
      </c>
      <c r="Z200" s="52">
        <v>1.5575939999259051E-2</v>
      </c>
      <c r="AA200" s="52">
        <v>1.2979949999382543E-2</v>
      </c>
      <c r="AB200" s="52">
        <v>1.0383959999506037E-2</v>
      </c>
      <c r="AC200" s="52">
        <v>1.0383959999506037E-2</v>
      </c>
      <c r="AD200" s="52">
        <v>1.2979949999382543E-2</v>
      </c>
      <c r="AE200" s="52">
        <v>1.5575939999259051E-2</v>
      </c>
      <c r="AF200" s="52">
        <v>2.0767919999012074E-2</v>
      </c>
      <c r="AG200" s="52">
        <v>2.8555889998641597E-2</v>
      </c>
      <c r="AH200" s="52">
        <v>3.374786999839461E-2</v>
      </c>
      <c r="AI200" s="52">
        <v>3.6343859998271125E-2</v>
      </c>
      <c r="AJ200" s="52">
        <v>3.6343859998271125E-2</v>
      </c>
      <c r="AK200" s="52">
        <v>2.5959899998765086E-2</v>
      </c>
      <c r="AL200" s="52">
        <v>4.442406000074095E-2</v>
      </c>
      <c r="AM200" s="52">
        <v>3.7020050000617463E-2</v>
      </c>
      <c r="AN200" s="52">
        <v>2.9616040000493969E-2</v>
      </c>
      <c r="AO200" s="52">
        <v>2.9616040000493969E-2</v>
      </c>
      <c r="AP200" s="52">
        <v>3.7020050000617463E-2</v>
      </c>
      <c r="AQ200" s="52">
        <v>4.442406000074095E-2</v>
      </c>
      <c r="AR200" s="52">
        <v>5.9232080000987938E-2</v>
      </c>
      <c r="AS200" s="52">
        <v>8.1444110001358427E-2</v>
      </c>
      <c r="AT200" s="52">
        <v>9.6252130001605402E-2</v>
      </c>
      <c r="AU200" s="52">
        <v>0.1036561400017289</v>
      </c>
      <c r="AV200" s="52">
        <v>0.1036561400017289</v>
      </c>
      <c r="AW200" s="52">
        <v>7.4040100001234926E-2</v>
      </c>
      <c r="AX200" s="52">
        <v>0</v>
      </c>
      <c r="AY200" s="52">
        <v>0</v>
      </c>
      <c r="AZ200" s="52">
        <v>0</v>
      </c>
      <c r="BA200" s="52">
        <v>0</v>
      </c>
      <c r="BB200" s="52">
        <v>0</v>
      </c>
      <c r="BC200" s="52">
        <v>0</v>
      </c>
      <c r="BD200" s="52">
        <v>0</v>
      </c>
      <c r="BE200" s="52">
        <v>0</v>
      </c>
      <c r="BF200" s="52">
        <v>0</v>
      </c>
      <c r="BG200" s="52">
        <v>0</v>
      </c>
      <c r="BH200" s="52">
        <v>0</v>
      </c>
      <c r="BI200" s="52">
        <v>0</v>
      </c>
      <c r="BJ200" s="52">
        <v>0</v>
      </c>
      <c r="BK200" s="52">
        <v>0</v>
      </c>
      <c r="BL200" s="52">
        <v>0</v>
      </c>
      <c r="BM200" s="52">
        <v>0</v>
      </c>
      <c r="BN200" s="52">
        <v>0</v>
      </c>
      <c r="BO200" s="52">
        <v>0</v>
      </c>
      <c r="BP200" s="52">
        <v>0</v>
      </c>
      <c r="BQ200" s="52">
        <v>0</v>
      </c>
      <c r="BR200" s="52">
        <v>0</v>
      </c>
      <c r="BS200" s="52">
        <v>0</v>
      </c>
      <c r="BT200" s="52">
        <v>0</v>
      </c>
      <c r="BU200" s="52">
        <v>0</v>
      </c>
    </row>
    <row r="201" spans="2:73" outlineLevel="2" x14ac:dyDescent="0.25">
      <c r="B201" s="105" t="s">
        <v>234</v>
      </c>
      <c r="C201" s="74" t="s">
        <v>24</v>
      </c>
      <c r="D201" s="75">
        <v>186.75</v>
      </c>
      <c r="E201" s="75">
        <v>195.4</v>
      </c>
      <c r="F201" s="75">
        <f t="shared" si="4"/>
        <v>8.6500000000000057</v>
      </c>
      <c r="G201" s="75">
        <v>193.78</v>
      </c>
      <c r="H201" s="75">
        <v>202.42</v>
      </c>
      <c r="I201" s="25">
        <f t="shared" si="5"/>
        <v>8.6399999999999864</v>
      </c>
      <c r="J201" s="24">
        <v>56</v>
      </c>
      <c r="K201" s="24">
        <v>19</v>
      </c>
      <c r="L201" s="26">
        <v>45566</v>
      </c>
      <c r="M201" s="26">
        <v>46266</v>
      </c>
      <c r="N201" s="52"/>
      <c r="O201" s="52"/>
      <c r="P201" s="52"/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1.626133420537209E-2</v>
      </c>
      <c r="AA201" s="52">
        <v>1.3551111837810076E-2</v>
      </c>
      <c r="AB201" s="52">
        <v>1.084088947024806E-2</v>
      </c>
      <c r="AC201" s="52">
        <v>1.084088947024806E-2</v>
      </c>
      <c r="AD201" s="52">
        <v>1.3551111837810076E-2</v>
      </c>
      <c r="AE201" s="52">
        <v>1.626133420537209E-2</v>
      </c>
      <c r="AF201" s="52">
        <v>2.1681778940496121E-2</v>
      </c>
      <c r="AG201" s="52">
        <v>2.9812446043182173E-2</v>
      </c>
      <c r="AH201" s="52">
        <v>3.52328907783062E-2</v>
      </c>
      <c r="AI201" s="52">
        <v>3.7943113145868221E-2</v>
      </c>
      <c r="AJ201" s="52">
        <v>3.7943113145868221E-2</v>
      </c>
      <c r="AK201" s="52">
        <v>2.7102223675620152E-2</v>
      </c>
      <c r="AL201" s="52">
        <v>4.3738665794627915E-2</v>
      </c>
      <c r="AM201" s="52">
        <v>3.6448888162189934E-2</v>
      </c>
      <c r="AN201" s="52">
        <v>2.9159110529751942E-2</v>
      </c>
      <c r="AO201" s="52">
        <v>2.9159110529751942E-2</v>
      </c>
      <c r="AP201" s="52">
        <v>3.6448888162189934E-2</v>
      </c>
      <c r="AQ201" s="52">
        <v>4.3738665794627915E-2</v>
      </c>
      <c r="AR201" s="52">
        <v>5.8318221059503884E-2</v>
      </c>
      <c r="AS201" s="52">
        <v>8.0187553956817842E-2</v>
      </c>
      <c r="AT201" s="52">
        <v>9.4767109221693804E-2</v>
      </c>
      <c r="AU201" s="52">
        <v>0.10205688685413181</v>
      </c>
      <c r="AV201" s="52">
        <v>0.10205688685413181</v>
      </c>
      <c r="AW201" s="52">
        <v>7.2897776324379868E-2</v>
      </c>
      <c r="AX201" s="52">
        <v>0</v>
      </c>
      <c r="AY201" s="52">
        <v>0</v>
      </c>
      <c r="AZ201" s="52">
        <v>0</v>
      </c>
      <c r="BA201" s="52">
        <v>0</v>
      </c>
      <c r="BB201" s="52">
        <v>0</v>
      </c>
      <c r="BC201" s="52">
        <v>0</v>
      </c>
      <c r="BD201" s="52">
        <v>0</v>
      </c>
      <c r="BE201" s="52">
        <v>0</v>
      </c>
      <c r="BF201" s="52">
        <v>0</v>
      </c>
      <c r="BG201" s="52">
        <v>0</v>
      </c>
      <c r="BH201" s="52">
        <v>0</v>
      </c>
      <c r="BI201" s="52">
        <v>0</v>
      </c>
      <c r="BJ201" s="52">
        <v>0</v>
      </c>
      <c r="BK201" s="52">
        <v>0</v>
      </c>
      <c r="BL201" s="52">
        <v>0</v>
      </c>
      <c r="BM201" s="52">
        <v>0</v>
      </c>
      <c r="BN201" s="52">
        <v>0</v>
      </c>
      <c r="BO201" s="52">
        <v>0</v>
      </c>
      <c r="BP201" s="52">
        <v>0</v>
      </c>
      <c r="BQ201" s="52">
        <v>0</v>
      </c>
      <c r="BR201" s="52">
        <v>0</v>
      </c>
      <c r="BS201" s="52">
        <v>0</v>
      </c>
      <c r="BT201" s="52">
        <v>0</v>
      </c>
      <c r="BU201" s="52">
        <v>0</v>
      </c>
    </row>
    <row r="202" spans="2:73" outlineLevel="2" x14ac:dyDescent="0.25">
      <c r="B202" s="105" t="s">
        <v>235</v>
      </c>
      <c r="C202" s="74" t="s">
        <v>23</v>
      </c>
      <c r="D202" s="75">
        <v>409.91500000000002</v>
      </c>
      <c r="E202" s="75">
        <v>410.65499999999997</v>
      </c>
      <c r="F202" s="75">
        <f t="shared" ref="F202:F265" si="7">IF(E202="","",ABS(E202-D202))</f>
        <v>0.73999999999995225</v>
      </c>
      <c r="G202" s="75">
        <v>409.41</v>
      </c>
      <c r="H202" s="75">
        <v>410.18</v>
      </c>
      <c r="I202" s="25">
        <f t="shared" ref="I202:I265" si="8">IF(H202="","",ABS(H202-G202))</f>
        <v>0.76999999999998181</v>
      </c>
      <c r="J202" s="24">
        <v>1</v>
      </c>
      <c r="K202" s="24">
        <v>1</v>
      </c>
      <c r="L202" s="26">
        <v>45931</v>
      </c>
      <c r="M202" s="26">
        <v>46266</v>
      </c>
      <c r="N202" s="52"/>
      <c r="O202" s="52"/>
      <c r="P202" s="52"/>
      <c r="Q202" s="52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5.9999999999999991E-2</v>
      </c>
      <c r="AM202" s="52">
        <v>4.9999999999999996E-2</v>
      </c>
      <c r="AN202" s="52">
        <v>3.9999999999999994E-2</v>
      </c>
      <c r="AO202" s="52">
        <v>3.9999999999999994E-2</v>
      </c>
      <c r="AP202" s="52">
        <v>4.9999999999999996E-2</v>
      </c>
      <c r="AQ202" s="52">
        <v>5.9999999999999991E-2</v>
      </c>
      <c r="AR202" s="52">
        <v>7.9999999999999988E-2</v>
      </c>
      <c r="AS202" s="52">
        <v>0.10999999999999999</v>
      </c>
      <c r="AT202" s="52">
        <v>0.12999999999999998</v>
      </c>
      <c r="AU202" s="52">
        <v>0.14000000000000001</v>
      </c>
      <c r="AV202" s="52">
        <v>0.14000000000000001</v>
      </c>
      <c r="AW202" s="52">
        <v>9.9999999999999992E-2</v>
      </c>
      <c r="AX202" s="52">
        <v>0</v>
      </c>
      <c r="AY202" s="52">
        <v>0</v>
      </c>
      <c r="AZ202" s="52">
        <v>0</v>
      </c>
      <c r="BA202" s="52">
        <v>0</v>
      </c>
      <c r="BB202" s="52">
        <v>0</v>
      </c>
      <c r="BC202" s="52">
        <v>0</v>
      </c>
      <c r="BD202" s="52">
        <v>0</v>
      </c>
      <c r="BE202" s="52">
        <v>0</v>
      </c>
      <c r="BF202" s="52">
        <v>0</v>
      </c>
      <c r="BG202" s="52">
        <v>0</v>
      </c>
      <c r="BH202" s="52">
        <v>0</v>
      </c>
      <c r="BI202" s="52">
        <v>0</v>
      </c>
      <c r="BJ202" s="52">
        <v>0</v>
      </c>
      <c r="BK202" s="52">
        <v>0</v>
      </c>
      <c r="BL202" s="52">
        <v>0</v>
      </c>
      <c r="BM202" s="52">
        <v>0</v>
      </c>
      <c r="BN202" s="52">
        <v>0</v>
      </c>
      <c r="BO202" s="52">
        <v>0</v>
      </c>
      <c r="BP202" s="52">
        <v>0</v>
      </c>
      <c r="BQ202" s="52">
        <v>0</v>
      </c>
      <c r="BR202" s="52">
        <v>0</v>
      </c>
      <c r="BS202" s="52">
        <v>0</v>
      </c>
      <c r="BT202" s="52">
        <v>0</v>
      </c>
      <c r="BU202" s="52">
        <v>0</v>
      </c>
    </row>
    <row r="203" spans="2:73" outlineLevel="2" x14ac:dyDescent="0.25">
      <c r="B203" s="38" t="s">
        <v>236</v>
      </c>
      <c r="C203" s="24" t="s">
        <v>23</v>
      </c>
      <c r="D203" s="25">
        <v>409.935</v>
      </c>
      <c r="E203" s="25">
        <v>411.31</v>
      </c>
      <c r="F203" s="25">
        <f t="shared" si="7"/>
        <v>1.375</v>
      </c>
      <c r="G203" s="25">
        <v>409.43</v>
      </c>
      <c r="H203" s="25">
        <v>410.82</v>
      </c>
      <c r="I203" s="25">
        <f t="shared" si="8"/>
        <v>1.3899999999999864</v>
      </c>
      <c r="J203" s="24">
        <v>1</v>
      </c>
      <c r="K203" s="24">
        <v>1</v>
      </c>
      <c r="L203" s="26">
        <v>45931</v>
      </c>
      <c r="M203" s="26">
        <v>46266</v>
      </c>
      <c r="N203" s="52"/>
      <c r="O203" s="52"/>
      <c r="P203" s="52"/>
      <c r="Q203" s="52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5.9999999999999991E-2</v>
      </c>
      <c r="AM203" s="52">
        <v>0.05</v>
      </c>
      <c r="AN203" s="52">
        <v>0.04</v>
      </c>
      <c r="AO203" s="52">
        <v>0.04</v>
      </c>
      <c r="AP203" s="52">
        <v>0.05</v>
      </c>
      <c r="AQ203" s="52">
        <v>5.9999999999999991E-2</v>
      </c>
      <c r="AR203" s="52">
        <v>0.08</v>
      </c>
      <c r="AS203" s="52">
        <v>0.11000000000000001</v>
      </c>
      <c r="AT203" s="52">
        <v>0.13</v>
      </c>
      <c r="AU203" s="52">
        <v>0.14000000000000001</v>
      </c>
      <c r="AV203" s="52">
        <v>0.14000000000000001</v>
      </c>
      <c r="AW203" s="52">
        <v>0.1</v>
      </c>
      <c r="AX203" s="52">
        <v>0</v>
      </c>
      <c r="AY203" s="52">
        <v>0</v>
      </c>
      <c r="AZ203" s="52">
        <v>0</v>
      </c>
      <c r="BA203" s="52">
        <v>0</v>
      </c>
      <c r="BB203" s="52">
        <v>0</v>
      </c>
      <c r="BC203" s="52">
        <v>0</v>
      </c>
      <c r="BD203" s="52">
        <v>0</v>
      </c>
      <c r="BE203" s="52">
        <v>0</v>
      </c>
      <c r="BF203" s="52">
        <v>0</v>
      </c>
      <c r="BG203" s="52">
        <v>0</v>
      </c>
      <c r="BH203" s="52">
        <v>0</v>
      </c>
      <c r="BI203" s="52">
        <v>0</v>
      </c>
      <c r="BJ203" s="52">
        <v>0</v>
      </c>
      <c r="BK203" s="52">
        <v>0</v>
      </c>
      <c r="BL203" s="52">
        <v>0</v>
      </c>
      <c r="BM203" s="52">
        <v>0</v>
      </c>
      <c r="BN203" s="52">
        <v>0</v>
      </c>
      <c r="BO203" s="52">
        <v>0</v>
      </c>
      <c r="BP203" s="52">
        <v>0</v>
      </c>
      <c r="BQ203" s="52">
        <v>0</v>
      </c>
      <c r="BR203" s="52">
        <v>0</v>
      </c>
      <c r="BS203" s="52">
        <v>0</v>
      </c>
      <c r="BT203" s="52">
        <v>0</v>
      </c>
      <c r="BU203" s="52">
        <v>0</v>
      </c>
    </row>
    <row r="204" spans="2:73" outlineLevel="2" x14ac:dyDescent="0.25">
      <c r="B204" s="38" t="s">
        <v>237</v>
      </c>
      <c r="C204" s="24" t="s">
        <v>23</v>
      </c>
      <c r="D204" s="25">
        <v>411.34500000000003</v>
      </c>
      <c r="E204" s="25">
        <v>411.85500000000002</v>
      </c>
      <c r="F204" s="25">
        <f t="shared" si="7"/>
        <v>0.50999999999999091</v>
      </c>
      <c r="G204" s="25">
        <v>411.86</v>
      </c>
      <c r="H204" s="25">
        <v>411.36</v>
      </c>
      <c r="I204" s="25">
        <f t="shared" si="8"/>
        <v>0.5</v>
      </c>
      <c r="J204" s="24">
        <v>1</v>
      </c>
      <c r="K204" s="24">
        <v>1</v>
      </c>
      <c r="L204" s="26">
        <v>45931</v>
      </c>
      <c r="M204" s="26">
        <v>46266</v>
      </c>
      <c r="N204" s="52"/>
      <c r="O204" s="52"/>
      <c r="P204" s="52"/>
      <c r="Q204" s="52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0.06</v>
      </c>
      <c r="AM204" s="52">
        <v>4.9999999999999989E-2</v>
      </c>
      <c r="AN204" s="52">
        <v>3.9999999999999994E-2</v>
      </c>
      <c r="AO204" s="52">
        <v>3.9999999999999994E-2</v>
      </c>
      <c r="AP204" s="52">
        <v>4.9999999999999989E-2</v>
      </c>
      <c r="AQ204" s="52">
        <v>0.06</v>
      </c>
      <c r="AR204" s="52">
        <v>7.9999999999999988E-2</v>
      </c>
      <c r="AS204" s="52">
        <v>0.10999999999999997</v>
      </c>
      <c r="AT204" s="52">
        <v>0.12999999999999998</v>
      </c>
      <c r="AU204" s="52">
        <v>0.13999999999999999</v>
      </c>
      <c r="AV204" s="52">
        <v>0.13999999999999999</v>
      </c>
      <c r="AW204" s="52">
        <v>9.9999999999999978E-2</v>
      </c>
      <c r="AX204" s="52">
        <v>0</v>
      </c>
      <c r="AY204" s="52">
        <v>0</v>
      </c>
      <c r="AZ204" s="52">
        <v>0</v>
      </c>
      <c r="BA204" s="52">
        <v>0</v>
      </c>
      <c r="BB204" s="52">
        <v>0</v>
      </c>
      <c r="BC204" s="52">
        <v>0</v>
      </c>
      <c r="BD204" s="52">
        <v>0</v>
      </c>
      <c r="BE204" s="52">
        <v>0</v>
      </c>
      <c r="BF204" s="52">
        <v>0</v>
      </c>
      <c r="BG204" s="52">
        <v>0</v>
      </c>
      <c r="BH204" s="52">
        <v>0</v>
      </c>
      <c r="BI204" s="52">
        <v>0</v>
      </c>
      <c r="BJ204" s="52">
        <v>0</v>
      </c>
      <c r="BK204" s="52">
        <v>0</v>
      </c>
      <c r="BL204" s="52">
        <v>0</v>
      </c>
      <c r="BM204" s="52">
        <v>0</v>
      </c>
      <c r="BN204" s="52">
        <v>0</v>
      </c>
      <c r="BO204" s="52">
        <v>0</v>
      </c>
      <c r="BP204" s="52">
        <v>0</v>
      </c>
      <c r="BQ204" s="52">
        <v>0</v>
      </c>
      <c r="BR204" s="52">
        <v>0</v>
      </c>
      <c r="BS204" s="52">
        <v>0</v>
      </c>
      <c r="BT204" s="52">
        <v>0</v>
      </c>
      <c r="BU204" s="52">
        <v>0</v>
      </c>
    </row>
    <row r="205" spans="2:73" outlineLevel="2" x14ac:dyDescent="0.25">
      <c r="B205" s="38" t="s">
        <v>238</v>
      </c>
      <c r="C205" s="24" t="s">
        <v>23</v>
      </c>
      <c r="D205" s="25">
        <v>412.01499999999999</v>
      </c>
      <c r="E205" s="25">
        <v>412.49</v>
      </c>
      <c r="F205" s="25">
        <f t="shared" si="7"/>
        <v>0.47500000000002274</v>
      </c>
      <c r="G205" s="25">
        <v>411.53</v>
      </c>
      <c r="H205" s="25">
        <v>412</v>
      </c>
      <c r="I205" s="25">
        <f t="shared" si="8"/>
        <v>0.47000000000002728</v>
      </c>
      <c r="J205" s="24">
        <v>1</v>
      </c>
      <c r="K205" s="24">
        <v>1</v>
      </c>
      <c r="L205" s="26">
        <v>45931</v>
      </c>
      <c r="M205" s="26">
        <v>46266</v>
      </c>
      <c r="N205" s="52"/>
      <c r="O205" s="52"/>
      <c r="P205" s="52"/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5.9999999999999991E-2</v>
      </c>
      <c r="AM205" s="52">
        <v>4.9999999999999996E-2</v>
      </c>
      <c r="AN205" s="52">
        <v>0.04</v>
      </c>
      <c r="AO205" s="52">
        <v>0.04</v>
      </c>
      <c r="AP205" s="52">
        <v>4.9999999999999996E-2</v>
      </c>
      <c r="AQ205" s="52">
        <v>5.9999999999999991E-2</v>
      </c>
      <c r="AR205" s="52">
        <v>0.08</v>
      </c>
      <c r="AS205" s="52">
        <v>0.10999999999999999</v>
      </c>
      <c r="AT205" s="52">
        <v>0.13</v>
      </c>
      <c r="AU205" s="52">
        <v>0.14000000000000001</v>
      </c>
      <c r="AV205" s="52">
        <v>0.14000000000000001</v>
      </c>
      <c r="AW205" s="52">
        <v>9.9999999999999992E-2</v>
      </c>
      <c r="AX205" s="52">
        <v>0</v>
      </c>
      <c r="AY205" s="52">
        <v>0</v>
      </c>
      <c r="AZ205" s="52">
        <v>0</v>
      </c>
      <c r="BA205" s="52">
        <v>0</v>
      </c>
      <c r="BB205" s="52">
        <v>0</v>
      </c>
      <c r="BC205" s="52">
        <v>0</v>
      </c>
      <c r="BD205" s="52">
        <v>0</v>
      </c>
      <c r="BE205" s="52">
        <v>0</v>
      </c>
      <c r="BF205" s="52">
        <v>0</v>
      </c>
      <c r="BG205" s="52">
        <v>0</v>
      </c>
      <c r="BH205" s="52">
        <v>0</v>
      </c>
      <c r="BI205" s="52">
        <v>0</v>
      </c>
      <c r="BJ205" s="52">
        <v>0</v>
      </c>
      <c r="BK205" s="52">
        <v>0</v>
      </c>
      <c r="BL205" s="52">
        <v>0</v>
      </c>
      <c r="BM205" s="52">
        <v>0</v>
      </c>
      <c r="BN205" s="52">
        <v>0</v>
      </c>
      <c r="BO205" s="52">
        <v>0</v>
      </c>
      <c r="BP205" s="52">
        <v>0</v>
      </c>
      <c r="BQ205" s="52">
        <v>0</v>
      </c>
      <c r="BR205" s="52">
        <v>0</v>
      </c>
      <c r="BS205" s="52">
        <v>0</v>
      </c>
      <c r="BT205" s="52">
        <v>0</v>
      </c>
      <c r="BU205" s="52">
        <v>0</v>
      </c>
    </row>
    <row r="206" spans="2:73" outlineLevel="2" x14ac:dyDescent="0.25">
      <c r="B206" s="38" t="s">
        <v>239</v>
      </c>
      <c r="C206" s="24" t="s">
        <v>23</v>
      </c>
      <c r="D206" s="25">
        <v>416.24</v>
      </c>
      <c r="E206" s="25">
        <v>417.10500000000002</v>
      </c>
      <c r="F206" s="25">
        <f t="shared" si="7"/>
        <v>0.86500000000000909</v>
      </c>
      <c r="G206" s="25">
        <v>415.78</v>
      </c>
      <c r="H206" s="25">
        <v>416.61</v>
      </c>
      <c r="I206" s="25">
        <f t="shared" si="8"/>
        <v>0.83000000000004093</v>
      </c>
      <c r="J206" s="24">
        <v>2</v>
      </c>
      <c r="K206" s="24">
        <v>1</v>
      </c>
      <c r="L206" s="26">
        <v>45931</v>
      </c>
      <c r="M206" s="26">
        <v>46266</v>
      </c>
      <c r="N206" s="52"/>
      <c r="O206" s="52"/>
      <c r="P206" s="52"/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0</v>
      </c>
      <c r="W206" s="52">
        <v>0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6.0000000000000005E-2</v>
      </c>
      <c r="AM206" s="52">
        <v>5.000000000000001E-2</v>
      </c>
      <c r="AN206" s="52">
        <v>4.0000000000000008E-2</v>
      </c>
      <c r="AO206" s="52">
        <v>4.0000000000000008E-2</v>
      </c>
      <c r="AP206" s="52">
        <v>5.000000000000001E-2</v>
      </c>
      <c r="AQ206" s="52">
        <v>6.0000000000000005E-2</v>
      </c>
      <c r="AR206" s="52">
        <v>8.0000000000000016E-2</v>
      </c>
      <c r="AS206" s="52">
        <v>0.11000000000000001</v>
      </c>
      <c r="AT206" s="52">
        <v>0.13000000000000003</v>
      </c>
      <c r="AU206" s="52">
        <v>0.14000000000000004</v>
      </c>
      <c r="AV206" s="52">
        <v>0.14000000000000004</v>
      </c>
      <c r="AW206" s="52">
        <v>0.10000000000000002</v>
      </c>
      <c r="AX206" s="52">
        <v>0</v>
      </c>
      <c r="AY206" s="52">
        <v>0</v>
      </c>
      <c r="AZ206" s="52">
        <v>0</v>
      </c>
      <c r="BA206" s="52">
        <v>0</v>
      </c>
      <c r="BB206" s="52">
        <v>0</v>
      </c>
      <c r="BC206" s="52">
        <v>0</v>
      </c>
      <c r="BD206" s="52">
        <v>0</v>
      </c>
      <c r="BE206" s="52">
        <v>0</v>
      </c>
      <c r="BF206" s="52">
        <v>0</v>
      </c>
      <c r="BG206" s="52">
        <v>0</v>
      </c>
      <c r="BH206" s="52">
        <v>0</v>
      </c>
      <c r="BI206" s="52">
        <v>0</v>
      </c>
      <c r="BJ206" s="52">
        <v>0</v>
      </c>
      <c r="BK206" s="52">
        <v>0</v>
      </c>
      <c r="BL206" s="52">
        <v>0</v>
      </c>
      <c r="BM206" s="52">
        <v>0</v>
      </c>
      <c r="BN206" s="52">
        <v>0</v>
      </c>
      <c r="BO206" s="52">
        <v>0</v>
      </c>
      <c r="BP206" s="52">
        <v>0</v>
      </c>
      <c r="BQ206" s="52">
        <v>0</v>
      </c>
      <c r="BR206" s="52">
        <v>0</v>
      </c>
      <c r="BS206" s="52">
        <v>0</v>
      </c>
      <c r="BT206" s="52">
        <v>0</v>
      </c>
      <c r="BU206" s="52">
        <v>0</v>
      </c>
    </row>
    <row r="207" spans="2:73" outlineLevel="2" x14ac:dyDescent="0.25">
      <c r="B207" s="38" t="s">
        <v>240</v>
      </c>
      <c r="C207" s="24" t="s">
        <v>23</v>
      </c>
      <c r="D207" s="25">
        <v>416.34</v>
      </c>
      <c r="E207" s="25">
        <v>417.56</v>
      </c>
      <c r="F207" s="25">
        <f t="shared" si="7"/>
        <v>1.2200000000000273</v>
      </c>
      <c r="G207" s="25">
        <v>415.84</v>
      </c>
      <c r="H207" s="25">
        <v>417.11</v>
      </c>
      <c r="I207" s="25">
        <f t="shared" si="8"/>
        <v>1.2700000000000387</v>
      </c>
      <c r="J207" s="24">
        <v>2</v>
      </c>
      <c r="K207" s="24">
        <v>1</v>
      </c>
      <c r="L207" s="26">
        <v>45931</v>
      </c>
      <c r="M207" s="26">
        <v>46266</v>
      </c>
      <c r="N207" s="52"/>
      <c r="O207" s="52"/>
      <c r="P207" s="52"/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0.06</v>
      </c>
      <c r="AM207" s="52">
        <v>0.05</v>
      </c>
      <c r="AN207" s="52">
        <v>0.04</v>
      </c>
      <c r="AO207" s="52">
        <v>0.04</v>
      </c>
      <c r="AP207" s="52">
        <v>0.05</v>
      </c>
      <c r="AQ207" s="52">
        <v>0.06</v>
      </c>
      <c r="AR207" s="52">
        <v>0.08</v>
      </c>
      <c r="AS207" s="52">
        <v>0.10999999999999999</v>
      </c>
      <c r="AT207" s="52">
        <v>0.13</v>
      </c>
      <c r="AU207" s="52">
        <v>0.14000000000000001</v>
      </c>
      <c r="AV207" s="52">
        <v>0.14000000000000001</v>
      </c>
      <c r="AW207" s="52">
        <v>0.1</v>
      </c>
      <c r="AX207" s="52">
        <v>0</v>
      </c>
      <c r="AY207" s="52">
        <v>0</v>
      </c>
      <c r="AZ207" s="52">
        <v>0</v>
      </c>
      <c r="BA207" s="52">
        <v>0</v>
      </c>
      <c r="BB207" s="52">
        <v>0</v>
      </c>
      <c r="BC207" s="52">
        <v>0</v>
      </c>
      <c r="BD207" s="52">
        <v>0</v>
      </c>
      <c r="BE207" s="52">
        <v>0</v>
      </c>
      <c r="BF207" s="52">
        <v>0</v>
      </c>
      <c r="BG207" s="52">
        <v>0</v>
      </c>
      <c r="BH207" s="52">
        <v>0</v>
      </c>
      <c r="BI207" s="52">
        <v>0</v>
      </c>
      <c r="BJ207" s="52">
        <v>0</v>
      </c>
      <c r="BK207" s="52">
        <v>0</v>
      </c>
      <c r="BL207" s="52">
        <v>0</v>
      </c>
      <c r="BM207" s="52">
        <v>0</v>
      </c>
      <c r="BN207" s="52">
        <v>0</v>
      </c>
      <c r="BO207" s="52">
        <v>0</v>
      </c>
      <c r="BP207" s="52">
        <v>0</v>
      </c>
      <c r="BQ207" s="52">
        <v>0</v>
      </c>
      <c r="BR207" s="52">
        <v>0</v>
      </c>
      <c r="BS207" s="52">
        <v>0</v>
      </c>
      <c r="BT207" s="52">
        <v>0</v>
      </c>
      <c r="BU207" s="52">
        <v>0</v>
      </c>
    </row>
    <row r="208" spans="2:73" outlineLevel="2" x14ac:dyDescent="0.25">
      <c r="B208" s="38" t="s">
        <v>241</v>
      </c>
      <c r="C208" s="24" t="s">
        <v>23</v>
      </c>
      <c r="D208" s="25">
        <v>497.435</v>
      </c>
      <c r="E208" s="25">
        <v>498.34</v>
      </c>
      <c r="F208" s="25">
        <f t="shared" si="7"/>
        <v>0.90499999999997272</v>
      </c>
      <c r="G208" s="25">
        <v>496.67</v>
      </c>
      <c r="H208" s="25">
        <v>497.57</v>
      </c>
      <c r="I208" s="25">
        <f t="shared" si="8"/>
        <v>0.89999999999997726</v>
      </c>
      <c r="J208" s="24">
        <v>6</v>
      </c>
      <c r="K208" s="24">
        <v>5</v>
      </c>
      <c r="L208" s="26">
        <v>46296</v>
      </c>
      <c r="M208" s="26">
        <v>46997</v>
      </c>
      <c r="N208" s="52"/>
      <c r="O208" s="52"/>
      <c r="P208" s="52"/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2.1014253257496316E-2</v>
      </c>
      <c r="AY208" s="52">
        <v>1.7511877714580269E-2</v>
      </c>
      <c r="AZ208" s="52">
        <v>1.4009502171664211E-2</v>
      </c>
      <c r="BA208" s="52">
        <v>1.4009502171664211E-2</v>
      </c>
      <c r="BB208" s="52">
        <v>1.7511877714580269E-2</v>
      </c>
      <c r="BC208" s="52">
        <v>2.1014253257496316E-2</v>
      </c>
      <c r="BD208" s="52">
        <v>2.8019004343328421E-2</v>
      </c>
      <c r="BE208" s="52">
        <v>3.8526130972076585E-2</v>
      </c>
      <c r="BF208" s="52">
        <v>4.5530882057908686E-2</v>
      </c>
      <c r="BG208" s="52">
        <v>4.9033257600824741E-2</v>
      </c>
      <c r="BH208" s="52">
        <v>4.9033257600824741E-2</v>
      </c>
      <c r="BI208" s="52">
        <v>3.5023755429160537E-2</v>
      </c>
      <c r="BJ208" s="52">
        <v>3.8985746742503678E-2</v>
      </c>
      <c r="BK208" s="52">
        <v>3.2488122285419738E-2</v>
      </c>
      <c r="BL208" s="52">
        <v>2.599049782833579E-2</v>
      </c>
      <c r="BM208" s="52">
        <v>2.599049782833579E-2</v>
      </c>
      <c r="BN208" s="52">
        <v>3.2488122285419738E-2</v>
      </c>
      <c r="BO208" s="52">
        <v>3.8985746742503678E-2</v>
      </c>
      <c r="BP208" s="52">
        <v>5.198099565667158E-2</v>
      </c>
      <c r="BQ208" s="52">
        <v>7.1473869027923437E-2</v>
      </c>
      <c r="BR208" s="52">
        <v>8.4469117942091318E-2</v>
      </c>
      <c r="BS208" s="52">
        <v>9.0966742399175265E-2</v>
      </c>
      <c r="BT208" s="52">
        <v>9.0966742399175265E-2</v>
      </c>
      <c r="BU208" s="52">
        <v>6.4976244570839475E-2</v>
      </c>
    </row>
    <row r="209" spans="2:73" outlineLevel="2" x14ac:dyDescent="0.25">
      <c r="B209" s="38" t="s">
        <v>242</v>
      </c>
      <c r="C209" s="24" t="s">
        <v>23</v>
      </c>
      <c r="D209" s="25">
        <v>524.34500000000003</v>
      </c>
      <c r="E209" s="25">
        <v>526.4</v>
      </c>
      <c r="F209" s="25">
        <f t="shared" si="7"/>
        <v>2.05499999999995</v>
      </c>
      <c r="G209" s="25">
        <v>523.53</v>
      </c>
      <c r="H209" s="25">
        <v>525.48</v>
      </c>
      <c r="I209" s="25">
        <f t="shared" si="8"/>
        <v>1.9500000000000455</v>
      </c>
      <c r="J209" s="24">
        <v>9</v>
      </c>
      <c r="K209" s="24">
        <v>6</v>
      </c>
      <c r="L209" s="26">
        <v>46296</v>
      </c>
      <c r="M209" s="26">
        <v>46631</v>
      </c>
      <c r="N209" s="52"/>
      <c r="O209" s="52"/>
      <c r="P209" s="52"/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0</v>
      </c>
      <c r="Y209" s="52">
        <v>0</v>
      </c>
      <c r="Z209" s="52">
        <v>0</v>
      </c>
      <c r="AA209" s="52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0.06</v>
      </c>
      <c r="AY209" s="52">
        <v>0.05</v>
      </c>
      <c r="AZ209" s="52">
        <v>4.0000000000000008E-2</v>
      </c>
      <c r="BA209" s="52">
        <v>4.0000000000000008E-2</v>
      </c>
      <c r="BB209" s="52">
        <v>0.05</v>
      </c>
      <c r="BC209" s="52">
        <v>0.06</v>
      </c>
      <c r="BD209" s="52">
        <v>8.0000000000000016E-2</v>
      </c>
      <c r="BE209" s="52">
        <v>0.10999999999999999</v>
      </c>
      <c r="BF209" s="52">
        <v>0.13</v>
      </c>
      <c r="BG209" s="52">
        <v>0.14000000000000001</v>
      </c>
      <c r="BH209" s="52">
        <v>0.14000000000000001</v>
      </c>
      <c r="BI209" s="52">
        <v>0.1</v>
      </c>
      <c r="BJ209" s="52">
        <v>0</v>
      </c>
      <c r="BK209" s="52">
        <v>0</v>
      </c>
      <c r="BL209" s="52">
        <v>0</v>
      </c>
      <c r="BM209" s="52">
        <v>0</v>
      </c>
      <c r="BN209" s="52">
        <v>0</v>
      </c>
      <c r="BO209" s="52">
        <v>0</v>
      </c>
      <c r="BP209" s="52">
        <v>0</v>
      </c>
      <c r="BQ209" s="52">
        <v>0</v>
      </c>
      <c r="BR209" s="52">
        <v>0</v>
      </c>
      <c r="BS209" s="52">
        <v>0</v>
      </c>
      <c r="BT209" s="52">
        <v>0</v>
      </c>
      <c r="BU209" s="52">
        <v>0</v>
      </c>
    </row>
    <row r="210" spans="2:73" outlineLevel="2" x14ac:dyDescent="0.25">
      <c r="B210" s="38" t="s">
        <v>243</v>
      </c>
      <c r="C210" s="24" t="s">
        <v>23</v>
      </c>
      <c r="D210" s="25">
        <v>524.86500000000001</v>
      </c>
      <c r="E210" s="25">
        <v>525.81500000000005</v>
      </c>
      <c r="F210" s="25">
        <f t="shared" si="7"/>
        <v>0.95000000000004547</v>
      </c>
      <c r="G210" s="25">
        <v>524.04999999999995</v>
      </c>
      <c r="H210" s="25">
        <v>525</v>
      </c>
      <c r="I210" s="25">
        <f t="shared" si="8"/>
        <v>0.95000000000004547</v>
      </c>
      <c r="J210" s="24">
        <v>9</v>
      </c>
      <c r="K210" s="24">
        <v>6</v>
      </c>
      <c r="L210" s="26">
        <v>46296</v>
      </c>
      <c r="M210" s="26">
        <v>46631</v>
      </c>
      <c r="N210" s="52"/>
      <c r="O210" s="52"/>
      <c r="P210" s="52"/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0</v>
      </c>
      <c r="AA210" s="52">
        <v>0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5.9999999999999984E-2</v>
      </c>
      <c r="AY210" s="52">
        <v>4.9999999999999996E-2</v>
      </c>
      <c r="AZ210" s="52">
        <v>3.9999999999999994E-2</v>
      </c>
      <c r="BA210" s="52">
        <v>3.9999999999999994E-2</v>
      </c>
      <c r="BB210" s="52">
        <v>4.9999999999999996E-2</v>
      </c>
      <c r="BC210" s="52">
        <v>5.9999999999999984E-2</v>
      </c>
      <c r="BD210" s="52">
        <v>7.9999999999999988E-2</v>
      </c>
      <c r="BE210" s="52">
        <v>0.10999999999999999</v>
      </c>
      <c r="BF210" s="52">
        <v>0.12999999999999998</v>
      </c>
      <c r="BG210" s="52">
        <v>0.13999999999999999</v>
      </c>
      <c r="BH210" s="52">
        <v>0.13999999999999999</v>
      </c>
      <c r="BI210" s="52">
        <v>9.9999999999999992E-2</v>
      </c>
      <c r="BJ210" s="52">
        <v>0</v>
      </c>
      <c r="BK210" s="52">
        <v>0</v>
      </c>
      <c r="BL210" s="52">
        <v>0</v>
      </c>
      <c r="BM210" s="52">
        <v>0</v>
      </c>
      <c r="BN210" s="52">
        <v>0</v>
      </c>
      <c r="BO210" s="52">
        <v>0</v>
      </c>
      <c r="BP210" s="52">
        <v>0</v>
      </c>
      <c r="BQ210" s="52">
        <v>0</v>
      </c>
      <c r="BR210" s="52">
        <v>0</v>
      </c>
      <c r="BS210" s="52">
        <v>0</v>
      </c>
      <c r="BT210" s="52">
        <v>0</v>
      </c>
      <c r="BU210" s="52">
        <v>0</v>
      </c>
    </row>
    <row r="211" spans="2:73" outlineLevel="2" x14ac:dyDescent="0.25">
      <c r="B211" s="38" t="s">
        <v>244</v>
      </c>
      <c r="C211" s="24" t="s">
        <v>23</v>
      </c>
      <c r="D211" s="25">
        <v>528.23500000000001</v>
      </c>
      <c r="E211" s="25">
        <v>529.5</v>
      </c>
      <c r="F211" s="25">
        <f t="shared" si="7"/>
        <v>1.2649999999999864</v>
      </c>
      <c r="G211" s="25">
        <v>527.41999999999996</v>
      </c>
      <c r="H211" s="25">
        <v>528.66999999999996</v>
      </c>
      <c r="I211" s="25">
        <f t="shared" si="8"/>
        <v>1.25</v>
      </c>
      <c r="J211" s="24">
        <v>10</v>
      </c>
      <c r="K211" s="24">
        <v>6</v>
      </c>
      <c r="L211" s="26">
        <v>46296</v>
      </c>
      <c r="M211" s="26">
        <v>46631</v>
      </c>
      <c r="N211" s="52"/>
      <c r="O211" s="52"/>
      <c r="P211" s="52"/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5.9999999999999984E-2</v>
      </c>
      <c r="AY211" s="52">
        <v>4.9999999999999996E-2</v>
      </c>
      <c r="AZ211" s="52">
        <v>3.9999999999999994E-2</v>
      </c>
      <c r="BA211" s="52">
        <v>3.9999999999999994E-2</v>
      </c>
      <c r="BB211" s="52">
        <v>4.9999999999999996E-2</v>
      </c>
      <c r="BC211" s="52">
        <v>5.9999999999999984E-2</v>
      </c>
      <c r="BD211" s="52">
        <v>7.9999999999999988E-2</v>
      </c>
      <c r="BE211" s="52">
        <v>0.10999999999999999</v>
      </c>
      <c r="BF211" s="52">
        <v>0.12999999999999998</v>
      </c>
      <c r="BG211" s="52">
        <v>0.13999999999999999</v>
      </c>
      <c r="BH211" s="52">
        <v>0.13999999999999999</v>
      </c>
      <c r="BI211" s="52">
        <v>9.9999999999999992E-2</v>
      </c>
      <c r="BJ211" s="52">
        <v>0</v>
      </c>
      <c r="BK211" s="52">
        <v>0</v>
      </c>
      <c r="BL211" s="52">
        <v>0</v>
      </c>
      <c r="BM211" s="52">
        <v>0</v>
      </c>
      <c r="BN211" s="52">
        <v>0</v>
      </c>
      <c r="BO211" s="52">
        <v>0</v>
      </c>
      <c r="BP211" s="52">
        <v>0</v>
      </c>
      <c r="BQ211" s="52">
        <v>0</v>
      </c>
      <c r="BR211" s="52">
        <v>0</v>
      </c>
      <c r="BS211" s="52">
        <v>0</v>
      </c>
      <c r="BT211" s="52">
        <v>0</v>
      </c>
      <c r="BU211" s="52">
        <v>0</v>
      </c>
    </row>
    <row r="212" spans="2:73" outlineLevel="2" x14ac:dyDescent="0.25">
      <c r="B212" s="38" t="s">
        <v>245</v>
      </c>
      <c r="C212" s="24" t="s">
        <v>23</v>
      </c>
      <c r="D212" s="25">
        <v>528.23500000000001</v>
      </c>
      <c r="E212" s="25">
        <v>529.5</v>
      </c>
      <c r="F212" s="25">
        <f t="shared" si="7"/>
        <v>1.2649999999999864</v>
      </c>
      <c r="G212" s="25">
        <v>527.41999999999996</v>
      </c>
      <c r="H212" s="25">
        <v>528.66999999999996</v>
      </c>
      <c r="I212" s="25">
        <f t="shared" si="8"/>
        <v>1.25</v>
      </c>
      <c r="J212" s="24">
        <v>10</v>
      </c>
      <c r="K212" s="24">
        <v>6</v>
      </c>
      <c r="L212" s="26">
        <v>46296</v>
      </c>
      <c r="M212" s="26">
        <v>46631</v>
      </c>
      <c r="N212" s="52"/>
      <c r="O212" s="52"/>
      <c r="P212" s="52"/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5.9999999999999991E-2</v>
      </c>
      <c r="AY212" s="52">
        <v>0.05</v>
      </c>
      <c r="AZ212" s="52">
        <v>3.9999999999999994E-2</v>
      </c>
      <c r="BA212" s="52">
        <v>3.9999999999999994E-2</v>
      </c>
      <c r="BB212" s="52">
        <v>0.05</v>
      </c>
      <c r="BC212" s="52">
        <v>5.9999999999999991E-2</v>
      </c>
      <c r="BD212" s="52">
        <v>7.9999999999999988E-2</v>
      </c>
      <c r="BE212" s="52">
        <v>0.10999999999999997</v>
      </c>
      <c r="BF212" s="52">
        <v>0.12999999999999998</v>
      </c>
      <c r="BG212" s="52">
        <v>0.13999999999999999</v>
      </c>
      <c r="BH212" s="52">
        <v>0.13999999999999999</v>
      </c>
      <c r="BI212" s="52">
        <v>0.1</v>
      </c>
      <c r="BJ212" s="52">
        <v>0</v>
      </c>
      <c r="BK212" s="52">
        <v>0</v>
      </c>
      <c r="BL212" s="52">
        <v>0</v>
      </c>
      <c r="BM212" s="52">
        <v>0</v>
      </c>
      <c r="BN212" s="52">
        <v>0</v>
      </c>
      <c r="BO212" s="52">
        <v>0</v>
      </c>
      <c r="BP212" s="52">
        <v>0</v>
      </c>
      <c r="BQ212" s="52">
        <v>0</v>
      </c>
      <c r="BR212" s="52">
        <v>0</v>
      </c>
      <c r="BS212" s="52">
        <v>0</v>
      </c>
      <c r="BT212" s="52">
        <v>0</v>
      </c>
      <c r="BU212" s="52">
        <v>0</v>
      </c>
    </row>
    <row r="213" spans="2:73" outlineLevel="2" x14ac:dyDescent="0.25">
      <c r="B213" s="38" t="s">
        <v>246</v>
      </c>
      <c r="C213" s="24" t="s">
        <v>23</v>
      </c>
      <c r="D213" s="25">
        <v>529.5</v>
      </c>
      <c r="E213" s="25">
        <v>530.04999999999995</v>
      </c>
      <c r="F213" s="25">
        <f t="shared" si="7"/>
        <v>0.54999999999995453</v>
      </c>
      <c r="G213" s="25">
        <v>528.66999999999996</v>
      </c>
      <c r="H213" s="25">
        <v>529.22</v>
      </c>
      <c r="I213" s="25">
        <f t="shared" si="8"/>
        <v>0.55000000000006821</v>
      </c>
      <c r="J213" s="24">
        <v>11</v>
      </c>
      <c r="K213" s="24">
        <v>7</v>
      </c>
      <c r="L213" s="26">
        <v>46661</v>
      </c>
      <c r="M213" s="26">
        <v>47362</v>
      </c>
      <c r="N213" s="52"/>
      <c r="O213" s="52"/>
      <c r="P213" s="52"/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2">
        <v>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  <c r="BB213" s="52">
        <v>0</v>
      </c>
      <c r="BC213" s="52">
        <v>0</v>
      </c>
      <c r="BD213" s="52">
        <v>0</v>
      </c>
      <c r="BE213" s="52">
        <v>0</v>
      </c>
      <c r="BF213" s="52">
        <v>0</v>
      </c>
      <c r="BG213" s="52">
        <v>0</v>
      </c>
      <c r="BH213" s="52">
        <v>0</v>
      </c>
      <c r="BI213" s="52">
        <v>0</v>
      </c>
      <c r="BJ213" s="52">
        <v>1.8876698299379855E-2</v>
      </c>
      <c r="BK213" s="52">
        <v>1.5730581916149879E-2</v>
      </c>
      <c r="BL213" s="52">
        <v>1.2584465532919902E-2</v>
      </c>
      <c r="BM213" s="52">
        <v>1.2584465532919902E-2</v>
      </c>
      <c r="BN213" s="52">
        <v>1.5730581916149879E-2</v>
      </c>
      <c r="BO213" s="52">
        <v>1.8876698299379855E-2</v>
      </c>
      <c r="BP213" s="52">
        <v>2.5168931065839804E-2</v>
      </c>
      <c r="BQ213" s="52">
        <v>3.4607280215529737E-2</v>
      </c>
      <c r="BR213" s="52">
        <v>4.0899512981989683E-2</v>
      </c>
      <c r="BS213" s="52">
        <v>4.4045629365219663E-2</v>
      </c>
      <c r="BT213" s="52">
        <v>4.4045629365219663E-2</v>
      </c>
      <c r="BU213" s="52">
        <v>3.1461163832299757E-2</v>
      </c>
    </row>
    <row r="214" spans="2:73" outlineLevel="2" x14ac:dyDescent="0.25">
      <c r="B214" s="38" t="s">
        <v>247</v>
      </c>
      <c r="C214" s="24" t="s">
        <v>23</v>
      </c>
      <c r="D214" s="25">
        <v>529.5</v>
      </c>
      <c r="E214" s="25">
        <v>530.15</v>
      </c>
      <c r="F214" s="25">
        <f t="shared" si="7"/>
        <v>0.64999999999997726</v>
      </c>
      <c r="G214" s="25">
        <v>528.66999999999996</v>
      </c>
      <c r="H214" s="25">
        <v>529.32000000000005</v>
      </c>
      <c r="I214" s="25">
        <f t="shared" si="8"/>
        <v>0.65000000000009095</v>
      </c>
      <c r="J214" s="24">
        <v>11</v>
      </c>
      <c r="K214" s="24">
        <v>7</v>
      </c>
      <c r="L214" s="26">
        <v>46661</v>
      </c>
      <c r="M214" s="26">
        <v>47362</v>
      </c>
      <c r="N214" s="52"/>
      <c r="O214" s="52"/>
      <c r="P214" s="52"/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  <c r="BB214" s="52">
        <v>0</v>
      </c>
      <c r="BC214" s="52">
        <v>0</v>
      </c>
      <c r="BD214" s="52">
        <v>0</v>
      </c>
      <c r="BE214" s="52">
        <v>0</v>
      </c>
      <c r="BF214" s="52">
        <v>0</v>
      </c>
      <c r="BG214" s="52">
        <v>0</v>
      </c>
      <c r="BH214" s="52">
        <v>0</v>
      </c>
      <c r="BI214" s="52">
        <v>0</v>
      </c>
      <c r="BJ214" s="52">
        <v>1.9511570967126222E-2</v>
      </c>
      <c r="BK214" s="52">
        <v>1.6259642472605189E-2</v>
      </c>
      <c r="BL214" s="52">
        <v>1.3007713978084151E-2</v>
      </c>
      <c r="BM214" s="52">
        <v>1.3007713978084151E-2</v>
      </c>
      <c r="BN214" s="52">
        <v>1.6259642472605189E-2</v>
      </c>
      <c r="BO214" s="52">
        <v>1.9511570967126222E-2</v>
      </c>
      <c r="BP214" s="52">
        <v>2.6015427956168301E-2</v>
      </c>
      <c r="BQ214" s="52">
        <v>3.5771213439731414E-2</v>
      </c>
      <c r="BR214" s="52">
        <v>4.2275070428773487E-2</v>
      </c>
      <c r="BS214" s="52">
        <v>4.552699892329453E-2</v>
      </c>
      <c r="BT214" s="52">
        <v>4.552699892329453E-2</v>
      </c>
      <c r="BU214" s="52">
        <v>3.2519284945210378E-2</v>
      </c>
    </row>
    <row r="215" spans="2:73" outlineLevel="2" x14ac:dyDescent="0.25">
      <c r="B215" s="38" t="s">
        <v>248</v>
      </c>
      <c r="C215" s="24" t="s">
        <v>23</v>
      </c>
      <c r="D215" s="25">
        <v>537</v>
      </c>
      <c r="E215" s="25">
        <v>538.61500000000001</v>
      </c>
      <c r="F215" s="25">
        <f t="shared" si="7"/>
        <v>1.6150000000000091</v>
      </c>
      <c r="G215" s="25">
        <v>536.11</v>
      </c>
      <c r="H215" s="25">
        <v>537.28</v>
      </c>
      <c r="I215" s="25">
        <f t="shared" si="8"/>
        <v>1.1699999999999591</v>
      </c>
      <c r="J215" s="24">
        <v>11</v>
      </c>
      <c r="K215" s="24">
        <v>7</v>
      </c>
      <c r="L215" s="26">
        <v>46661</v>
      </c>
      <c r="M215" s="26">
        <v>47362</v>
      </c>
      <c r="N215" s="52"/>
      <c r="O215" s="52"/>
      <c r="P215" s="52"/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  <c r="BB215" s="52">
        <v>0</v>
      </c>
      <c r="BC215" s="52">
        <v>0</v>
      </c>
      <c r="BD215" s="52">
        <v>0</v>
      </c>
      <c r="BE215" s="52">
        <v>0</v>
      </c>
      <c r="BF215" s="52">
        <v>0</v>
      </c>
      <c r="BG215" s="52">
        <v>0</v>
      </c>
      <c r="BH215" s="52">
        <v>0</v>
      </c>
      <c r="BI215" s="52">
        <v>0</v>
      </c>
      <c r="BJ215" s="52">
        <v>2.0617908260718236E-2</v>
      </c>
      <c r="BK215" s="52">
        <v>1.7181590217265199E-2</v>
      </c>
      <c r="BL215" s="52">
        <v>1.374527217381216E-2</v>
      </c>
      <c r="BM215" s="52">
        <v>1.374527217381216E-2</v>
      </c>
      <c r="BN215" s="52">
        <v>1.7181590217265199E-2</v>
      </c>
      <c r="BO215" s="52">
        <v>2.0617908260718236E-2</v>
      </c>
      <c r="BP215" s="52">
        <v>2.749054434762432E-2</v>
      </c>
      <c r="BQ215" s="52">
        <v>3.7799498477983438E-2</v>
      </c>
      <c r="BR215" s="52">
        <v>4.4672134564889519E-2</v>
      </c>
      <c r="BS215" s="52">
        <v>4.810845260834256E-2</v>
      </c>
      <c r="BT215" s="52">
        <v>4.810845260834256E-2</v>
      </c>
      <c r="BU215" s="52">
        <v>3.4363180434530398E-2</v>
      </c>
    </row>
    <row r="216" spans="2:73" outlineLevel="2" x14ac:dyDescent="0.25">
      <c r="B216" s="38" t="s">
        <v>249</v>
      </c>
      <c r="C216" s="24" t="s">
        <v>23</v>
      </c>
      <c r="D216" s="25">
        <v>537.46</v>
      </c>
      <c r="E216" s="25">
        <v>538.61500000000001</v>
      </c>
      <c r="F216" s="25">
        <f t="shared" si="7"/>
        <v>1.1549999999999727</v>
      </c>
      <c r="G216" s="25">
        <v>536.57000000000005</v>
      </c>
      <c r="H216" s="25">
        <v>537.28</v>
      </c>
      <c r="I216" s="25">
        <f t="shared" si="8"/>
        <v>0.70999999999992269</v>
      </c>
      <c r="J216" s="24">
        <v>11</v>
      </c>
      <c r="K216" s="24">
        <v>7</v>
      </c>
      <c r="L216" s="26">
        <v>46661</v>
      </c>
      <c r="M216" s="26">
        <v>47362</v>
      </c>
      <c r="N216" s="52"/>
      <c r="O216" s="52"/>
      <c r="P216" s="52"/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0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  <c r="BB216" s="52">
        <v>0</v>
      </c>
      <c r="BC216" s="52">
        <v>0</v>
      </c>
      <c r="BD216" s="52">
        <v>0</v>
      </c>
      <c r="BE216" s="52">
        <v>0</v>
      </c>
      <c r="BF216" s="52">
        <v>0</v>
      </c>
      <c r="BG216" s="52">
        <v>0</v>
      </c>
      <c r="BH216" s="52">
        <v>0</v>
      </c>
      <c r="BI216" s="52">
        <v>0</v>
      </c>
      <c r="BJ216" s="52">
        <v>1.7071033292419806E-2</v>
      </c>
      <c r="BK216" s="52">
        <v>1.4225861077016511E-2</v>
      </c>
      <c r="BL216" s="52">
        <v>1.1380688861613206E-2</v>
      </c>
      <c r="BM216" s="52">
        <v>1.1380688861613206E-2</v>
      </c>
      <c r="BN216" s="52">
        <v>1.4225861077016511E-2</v>
      </c>
      <c r="BO216" s="52">
        <v>1.7071033292419806E-2</v>
      </c>
      <c r="BP216" s="52">
        <v>2.2761377723226412E-2</v>
      </c>
      <c r="BQ216" s="52">
        <v>3.1296894369436321E-2</v>
      </c>
      <c r="BR216" s="52">
        <v>3.6987238800242919E-2</v>
      </c>
      <c r="BS216" s="52">
        <v>3.9832411015646225E-2</v>
      </c>
      <c r="BT216" s="52">
        <v>3.9832411015646225E-2</v>
      </c>
      <c r="BU216" s="52">
        <v>2.8451722154033021E-2</v>
      </c>
    </row>
    <row r="217" spans="2:73" outlineLevel="2" x14ac:dyDescent="0.25">
      <c r="B217" s="38" t="s">
        <v>250</v>
      </c>
      <c r="C217" s="24" t="s">
        <v>23</v>
      </c>
      <c r="D217" s="25">
        <v>650.64499999999998</v>
      </c>
      <c r="E217" s="25">
        <v>652.5</v>
      </c>
      <c r="F217" s="25">
        <f t="shared" si="7"/>
        <v>1.8550000000000182</v>
      </c>
      <c r="G217" s="25">
        <v>649.61</v>
      </c>
      <c r="H217" s="25">
        <v>651.46</v>
      </c>
      <c r="I217" s="25">
        <f t="shared" si="8"/>
        <v>1.8500000000000227</v>
      </c>
      <c r="J217" s="24">
        <v>16</v>
      </c>
      <c r="K217" s="24">
        <v>10</v>
      </c>
      <c r="L217" s="26">
        <v>47027</v>
      </c>
      <c r="M217" s="26">
        <v>47362</v>
      </c>
      <c r="N217" s="52"/>
      <c r="O217" s="52"/>
      <c r="P217" s="52"/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  <c r="BB217" s="52">
        <v>0</v>
      </c>
      <c r="BC217" s="52">
        <v>0</v>
      </c>
      <c r="BD217" s="52">
        <v>0</v>
      </c>
      <c r="BE217" s="52">
        <v>0</v>
      </c>
      <c r="BF217" s="52">
        <v>0</v>
      </c>
      <c r="BG217" s="52">
        <v>0</v>
      </c>
      <c r="BH217" s="52">
        <v>0</v>
      </c>
      <c r="BI217" s="52">
        <v>0</v>
      </c>
      <c r="BJ217" s="52">
        <v>0</v>
      </c>
      <c r="BK217" s="52">
        <v>0</v>
      </c>
      <c r="BL217" s="52">
        <v>0</v>
      </c>
      <c r="BM217" s="52">
        <v>0</v>
      </c>
      <c r="BN217" s="52">
        <v>0</v>
      </c>
      <c r="BO217" s="52">
        <v>0</v>
      </c>
      <c r="BP217" s="52">
        <v>0</v>
      </c>
      <c r="BQ217" s="52">
        <v>0</v>
      </c>
      <c r="BR217" s="52">
        <v>0</v>
      </c>
      <c r="BS217" s="52">
        <v>0</v>
      </c>
      <c r="BT217" s="52">
        <v>0</v>
      </c>
      <c r="BU217" s="52">
        <v>0</v>
      </c>
    </row>
    <row r="218" spans="2:73" outlineLevel="2" x14ac:dyDescent="0.25">
      <c r="B218" s="38" t="s">
        <v>251</v>
      </c>
      <c r="C218" s="24" t="s">
        <v>23</v>
      </c>
      <c r="D218" s="25">
        <v>650.96</v>
      </c>
      <c r="E218" s="25">
        <v>652.20500000000004</v>
      </c>
      <c r="F218" s="25">
        <f t="shared" si="7"/>
        <v>1.2450000000000045</v>
      </c>
      <c r="G218" s="25">
        <v>649.91999999999996</v>
      </c>
      <c r="H218" s="25">
        <v>651.16999999999996</v>
      </c>
      <c r="I218" s="25">
        <f t="shared" si="8"/>
        <v>1.25</v>
      </c>
      <c r="J218" s="24">
        <v>16</v>
      </c>
      <c r="K218" s="24">
        <v>10</v>
      </c>
      <c r="L218" s="26">
        <v>47027</v>
      </c>
      <c r="M218" s="26">
        <v>47362</v>
      </c>
      <c r="N218" s="52"/>
      <c r="O218" s="52"/>
      <c r="P218" s="52"/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  <c r="AG218" s="52">
        <v>0</v>
      </c>
      <c r="AH218" s="52">
        <v>0</v>
      </c>
      <c r="AI218" s="52">
        <v>0</v>
      </c>
      <c r="AJ218" s="52">
        <v>0</v>
      </c>
      <c r="AK218" s="52">
        <v>0</v>
      </c>
      <c r="AL218" s="52">
        <v>0</v>
      </c>
      <c r="AM218" s="52">
        <v>0</v>
      </c>
      <c r="AN218" s="52">
        <v>0</v>
      </c>
      <c r="AO218" s="52">
        <v>0</v>
      </c>
      <c r="AP218" s="52">
        <v>0</v>
      </c>
      <c r="AQ218" s="52">
        <v>0</v>
      </c>
      <c r="AR218" s="52">
        <v>0</v>
      </c>
      <c r="AS218" s="52">
        <v>0</v>
      </c>
      <c r="AT218" s="52">
        <v>0</v>
      </c>
      <c r="AU218" s="52">
        <v>0</v>
      </c>
      <c r="AV218" s="52">
        <v>0</v>
      </c>
      <c r="AW218" s="52">
        <v>0</v>
      </c>
      <c r="AX218" s="52">
        <v>0</v>
      </c>
      <c r="AY218" s="52">
        <v>0</v>
      </c>
      <c r="AZ218" s="52">
        <v>0</v>
      </c>
      <c r="BA218" s="52">
        <v>0</v>
      </c>
      <c r="BB218" s="52">
        <v>0</v>
      </c>
      <c r="BC218" s="52">
        <v>0</v>
      </c>
      <c r="BD218" s="52">
        <v>0</v>
      </c>
      <c r="BE218" s="52">
        <v>0</v>
      </c>
      <c r="BF218" s="52">
        <v>0</v>
      </c>
      <c r="BG218" s="52">
        <v>0</v>
      </c>
      <c r="BH218" s="52">
        <v>0</v>
      </c>
      <c r="BI218" s="52">
        <v>0</v>
      </c>
      <c r="BJ218" s="52">
        <v>0</v>
      </c>
      <c r="BK218" s="52">
        <v>0</v>
      </c>
      <c r="BL218" s="52">
        <v>0</v>
      </c>
      <c r="BM218" s="52">
        <v>0</v>
      </c>
      <c r="BN218" s="52">
        <v>0</v>
      </c>
      <c r="BO218" s="52">
        <v>0</v>
      </c>
      <c r="BP218" s="52">
        <v>0</v>
      </c>
      <c r="BQ218" s="52">
        <v>0</v>
      </c>
      <c r="BR218" s="52">
        <v>0</v>
      </c>
      <c r="BS218" s="52">
        <v>0</v>
      </c>
      <c r="BT218" s="52">
        <v>0</v>
      </c>
      <c r="BU218" s="52">
        <v>0</v>
      </c>
    </row>
    <row r="219" spans="2:73" outlineLevel="2" x14ac:dyDescent="0.25">
      <c r="B219" s="38" t="s">
        <v>252</v>
      </c>
      <c r="C219" s="24" t="s">
        <v>23</v>
      </c>
      <c r="D219" s="25">
        <v>672.95500000000004</v>
      </c>
      <c r="E219" s="25">
        <v>673.29</v>
      </c>
      <c r="F219" s="25">
        <f t="shared" si="7"/>
        <v>0.33499999999992269</v>
      </c>
      <c r="G219" s="25">
        <v>671.99</v>
      </c>
      <c r="H219" s="25">
        <v>672.32</v>
      </c>
      <c r="I219" s="25">
        <f t="shared" si="8"/>
        <v>0.33000000000004093</v>
      </c>
      <c r="J219" s="24">
        <v>16</v>
      </c>
      <c r="K219" s="24">
        <v>10</v>
      </c>
      <c r="L219" s="26">
        <v>47027</v>
      </c>
      <c r="M219" s="26">
        <v>47362</v>
      </c>
      <c r="N219" s="52"/>
      <c r="O219" s="52"/>
      <c r="P219" s="52"/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  <c r="AC219" s="52">
        <v>0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52">
        <v>0</v>
      </c>
      <c r="AY219" s="52">
        <v>0</v>
      </c>
      <c r="AZ219" s="52">
        <v>0</v>
      </c>
      <c r="BA219" s="52">
        <v>0</v>
      </c>
      <c r="BB219" s="52">
        <v>0</v>
      </c>
      <c r="BC219" s="52">
        <v>0</v>
      </c>
      <c r="BD219" s="52">
        <v>0</v>
      </c>
      <c r="BE219" s="52">
        <v>0</v>
      </c>
      <c r="BF219" s="52">
        <v>0</v>
      </c>
      <c r="BG219" s="52">
        <v>0</v>
      </c>
      <c r="BH219" s="52">
        <v>0</v>
      </c>
      <c r="BI219" s="52">
        <v>0</v>
      </c>
      <c r="BJ219" s="52">
        <v>0</v>
      </c>
      <c r="BK219" s="52">
        <v>0</v>
      </c>
      <c r="BL219" s="52">
        <v>0</v>
      </c>
      <c r="BM219" s="52">
        <v>0</v>
      </c>
      <c r="BN219" s="52">
        <v>0</v>
      </c>
      <c r="BO219" s="52">
        <v>0</v>
      </c>
      <c r="BP219" s="52">
        <v>0</v>
      </c>
      <c r="BQ219" s="52">
        <v>0</v>
      </c>
      <c r="BR219" s="52">
        <v>0</v>
      </c>
      <c r="BS219" s="52">
        <v>0</v>
      </c>
      <c r="BT219" s="52">
        <v>0</v>
      </c>
      <c r="BU219" s="52">
        <v>0</v>
      </c>
    </row>
    <row r="220" spans="2:73" outlineLevel="2" x14ac:dyDescent="0.25">
      <c r="B220" s="38" t="s">
        <v>253</v>
      </c>
      <c r="C220" s="24" t="s">
        <v>23</v>
      </c>
      <c r="D220" s="25">
        <v>766.4</v>
      </c>
      <c r="E220" s="25">
        <v>767</v>
      </c>
      <c r="F220" s="25">
        <f t="shared" si="7"/>
        <v>0.60000000000002274</v>
      </c>
      <c r="G220" s="25">
        <v>765.54</v>
      </c>
      <c r="H220" s="25">
        <v>766.12</v>
      </c>
      <c r="I220" s="25">
        <f t="shared" si="8"/>
        <v>0.58000000000004093</v>
      </c>
      <c r="J220" s="24">
        <v>21</v>
      </c>
      <c r="K220" s="24">
        <v>13</v>
      </c>
      <c r="L220" s="26">
        <v>47027</v>
      </c>
      <c r="M220" s="26">
        <v>47727</v>
      </c>
      <c r="N220" s="52"/>
      <c r="O220" s="52"/>
      <c r="P220" s="52"/>
      <c r="Q220" s="52">
        <v>0</v>
      </c>
      <c r="R220" s="52">
        <v>0</v>
      </c>
      <c r="S220" s="52">
        <v>0</v>
      </c>
      <c r="T220" s="52">
        <v>0</v>
      </c>
      <c r="U220" s="52"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2">
        <v>0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2">
        <v>0</v>
      </c>
      <c r="AV220" s="52">
        <v>0</v>
      </c>
      <c r="AW220" s="52">
        <v>0</v>
      </c>
      <c r="AX220" s="52">
        <v>0</v>
      </c>
      <c r="AY220" s="52">
        <v>0</v>
      </c>
      <c r="AZ220" s="52">
        <v>0</v>
      </c>
      <c r="BA220" s="52">
        <v>0</v>
      </c>
      <c r="BB220" s="52">
        <v>0</v>
      </c>
      <c r="BC220" s="52">
        <v>0</v>
      </c>
      <c r="BD220" s="52">
        <v>0</v>
      </c>
      <c r="BE220" s="52">
        <v>0</v>
      </c>
      <c r="BF220" s="52">
        <v>0</v>
      </c>
      <c r="BG220" s="52">
        <v>0</v>
      </c>
      <c r="BH220" s="52">
        <v>0</v>
      </c>
      <c r="BI220" s="52">
        <v>0</v>
      </c>
      <c r="BJ220" s="52">
        <v>0</v>
      </c>
      <c r="BK220" s="52">
        <v>0</v>
      </c>
      <c r="BL220" s="52">
        <v>0</v>
      </c>
      <c r="BM220" s="52">
        <v>0</v>
      </c>
      <c r="BN220" s="52">
        <v>0</v>
      </c>
      <c r="BO220" s="52">
        <v>0</v>
      </c>
      <c r="BP220" s="52">
        <v>0</v>
      </c>
      <c r="BQ220" s="52">
        <v>0</v>
      </c>
      <c r="BR220" s="52">
        <v>0</v>
      </c>
      <c r="BS220" s="52">
        <v>0</v>
      </c>
      <c r="BT220" s="52">
        <v>0</v>
      </c>
      <c r="BU220" s="52">
        <v>0</v>
      </c>
    </row>
    <row r="221" spans="2:73" outlineLevel="2" x14ac:dyDescent="0.25">
      <c r="B221" s="38" t="s">
        <v>254</v>
      </c>
      <c r="C221" s="24" t="s">
        <v>23</v>
      </c>
      <c r="D221" s="25">
        <v>767.91</v>
      </c>
      <c r="E221" s="25">
        <v>769.46500000000003</v>
      </c>
      <c r="F221" s="25">
        <f t="shared" si="7"/>
        <v>1.5550000000000637</v>
      </c>
      <c r="G221" s="25">
        <v>767.03</v>
      </c>
      <c r="H221" s="25">
        <v>768.59</v>
      </c>
      <c r="I221" s="25">
        <f t="shared" si="8"/>
        <v>1.5600000000000591</v>
      </c>
      <c r="J221" s="24">
        <v>21</v>
      </c>
      <c r="K221" s="24">
        <v>13</v>
      </c>
      <c r="L221" s="26">
        <v>47027</v>
      </c>
      <c r="M221" s="26">
        <v>47727</v>
      </c>
      <c r="N221" s="52"/>
      <c r="O221" s="52"/>
      <c r="P221" s="52"/>
      <c r="Q221" s="52">
        <v>0</v>
      </c>
      <c r="R221" s="52">
        <v>0</v>
      </c>
      <c r="S221" s="52">
        <v>0</v>
      </c>
      <c r="T221" s="52">
        <v>0</v>
      </c>
      <c r="U221" s="52"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  <c r="AC221" s="52">
        <v>0</v>
      </c>
      <c r="AD221" s="52">
        <v>0</v>
      </c>
      <c r="AE221" s="52">
        <v>0</v>
      </c>
      <c r="AF221" s="52">
        <v>0</v>
      </c>
      <c r="AG221" s="52">
        <v>0</v>
      </c>
      <c r="AH221" s="52">
        <v>0</v>
      </c>
      <c r="AI221" s="52">
        <v>0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52">
        <v>0</v>
      </c>
      <c r="AY221" s="52">
        <v>0</v>
      </c>
      <c r="AZ221" s="52">
        <v>0</v>
      </c>
      <c r="BA221" s="52">
        <v>0</v>
      </c>
      <c r="BB221" s="52">
        <v>0</v>
      </c>
      <c r="BC221" s="52">
        <v>0</v>
      </c>
      <c r="BD221" s="52">
        <v>0</v>
      </c>
      <c r="BE221" s="52">
        <v>0</v>
      </c>
      <c r="BF221" s="52">
        <v>0</v>
      </c>
      <c r="BG221" s="52">
        <v>0</v>
      </c>
      <c r="BH221" s="52">
        <v>0</v>
      </c>
      <c r="BI221" s="52">
        <v>0</v>
      </c>
      <c r="BJ221" s="52">
        <v>0</v>
      </c>
      <c r="BK221" s="52">
        <v>0</v>
      </c>
      <c r="BL221" s="52">
        <v>0</v>
      </c>
      <c r="BM221" s="52">
        <v>0</v>
      </c>
      <c r="BN221" s="52">
        <v>0</v>
      </c>
      <c r="BO221" s="52">
        <v>0</v>
      </c>
      <c r="BP221" s="52">
        <v>0</v>
      </c>
      <c r="BQ221" s="52">
        <v>0</v>
      </c>
      <c r="BR221" s="52">
        <v>0</v>
      </c>
      <c r="BS221" s="52">
        <v>0</v>
      </c>
      <c r="BT221" s="52">
        <v>0</v>
      </c>
      <c r="BU221" s="52">
        <v>0</v>
      </c>
    </row>
    <row r="222" spans="2:73" outlineLevel="2" x14ac:dyDescent="0.25">
      <c r="B222" s="38" t="s">
        <v>255</v>
      </c>
      <c r="C222" s="24" t="s">
        <v>23</v>
      </c>
      <c r="D222" s="25">
        <v>768.54</v>
      </c>
      <c r="E222" s="25">
        <v>770.75</v>
      </c>
      <c r="F222" s="25">
        <f t="shared" si="7"/>
        <v>2.2100000000000364</v>
      </c>
      <c r="G222" s="25">
        <v>767.66</v>
      </c>
      <c r="H222" s="25">
        <v>769.89</v>
      </c>
      <c r="I222" s="25">
        <f t="shared" si="8"/>
        <v>2.2300000000000182</v>
      </c>
      <c r="J222" s="24">
        <v>21</v>
      </c>
      <c r="K222" s="24">
        <v>13</v>
      </c>
      <c r="L222" s="26">
        <v>47027</v>
      </c>
      <c r="M222" s="26">
        <v>47727</v>
      </c>
      <c r="N222" s="52"/>
      <c r="O222" s="52"/>
      <c r="P222" s="52"/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2">
        <v>0</v>
      </c>
      <c r="AV222" s="52">
        <v>0</v>
      </c>
      <c r="AW222" s="52">
        <v>0</v>
      </c>
      <c r="AX222" s="52">
        <v>0</v>
      </c>
      <c r="AY222" s="52">
        <v>0</v>
      </c>
      <c r="AZ222" s="52">
        <v>0</v>
      </c>
      <c r="BA222" s="52">
        <v>0</v>
      </c>
      <c r="BB222" s="52">
        <v>0</v>
      </c>
      <c r="BC222" s="52">
        <v>0</v>
      </c>
      <c r="BD222" s="52">
        <v>0</v>
      </c>
      <c r="BE222" s="52">
        <v>0</v>
      </c>
      <c r="BF222" s="52">
        <v>0</v>
      </c>
      <c r="BG222" s="52">
        <v>0</v>
      </c>
      <c r="BH222" s="52">
        <v>0</v>
      </c>
      <c r="BI222" s="52">
        <v>0</v>
      </c>
      <c r="BJ222" s="52">
        <v>0</v>
      </c>
      <c r="BK222" s="52">
        <v>0</v>
      </c>
      <c r="BL222" s="52">
        <v>0</v>
      </c>
      <c r="BM222" s="52">
        <v>0</v>
      </c>
      <c r="BN222" s="52">
        <v>0</v>
      </c>
      <c r="BO222" s="52">
        <v>0</v>
      </c>
      <c r="BP222" s="52">
        <v>0</v>
      </c>
      <c r="BQ222" s="52">
        <v>0</v>
      </c>
      <c r="BR222" s="52">
        <v>0</v>
      </c>
      <c r="BS222" s="52">
        <v>0</v>
      </c>
      <c r="BT222" s="52">
        <v>0</v>
      </c>
      <c r="BU222" s="52">
        <v>0</v>
      </c>
    </row>
    <row r="223" spans="2:73" outlineLevel="2" x14ac:dyDescent="0.25">
      <c r="B223" s="38" t="s">
        <v>256</v>
      </c>
      <c r="C223" s="24" t="s">
        <v>26</v>
      </c>
      <c r="D223" s="25">
        <v>3.774</v>
      </c>
      <c r="E223" s="25">
        <v>4.96</v>
      </c>
      <c r="F223" s="25">
        <f t="shared" si="7"/>
        <v>1.1859999999999999</v>
      </c>
      <c r="G223" s="25">
        <v>3.98</v>
      </c>
      <c r="H223" s="25">
        <v>5.17</v>
      </c>
      <c r="I223" s="25">
        <f t="shared" si="8"/>
        <v>1.19</v>
      </c>
      <c r="J223" s="24">
        <v>60</v>
      </c>
      <c r="K223" s="24">
        <v>24</v>
      </c>
      <c r="L223" s="26">
        <v>47392</v>
      </c>
      <c r="M223" s="26">
        <v>47727</v>
      </c>
      <c r="N223" s="52"/>
      <c r="O223" s="52"/>
      <c r="P223" s="52"/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2">
        <v>0</v>
      </c>
      <c r="AZ223" s="52">
        <v>0</v>
      </c>
      <c r="BA223" s="52">
        <v>0</v>
      </c>
      <c r="BB223" s="52">
        <v>0</v>
      </c>
      <c r="BC223" s="52">
        <v>0</v>
      </c>
      <c r="BD223" s="52">
        <v>0</v>
      </c>
      <c r="BE223" s="52">
        <v>0</v>
      </c>
      <c r="BF223" s="52">
        <v>0</v>
      </c>
      <c r="BG223" s="52">
        <v>0</v>
      </c>
      <c r="BH223" s="52">
        <v>0</v>
      </c>
      <c r="BI223" s="52">
        <v>0</v>
      </c>
      <c r="BJ223" s="52">
        <v>0</v>
      </c>
      <c r="BK223" s="52">
        <v>0</v>
      </c>
      <c r="BL223" s="52">
        <v>0</v>
      </c>
      <c r="BM223" s="52">
        <v>0</v>
      </c>
      <c r="BN223" s="52">
        <v>0</v>
      </c>
      <c r="BO223" s="52">
        <v>0</v>
      </c>
      <c r="BP223" s="52">
        <v>0</v>
      </c>
      <c r="BQ223" s="52">
        <v>0</v>
      </c>
      <c r="BR223" s="52">
        <v>0</v>
      </c>
      <c r="BS223" s="52">
        <v>0</v>
      </c>
      <c r="BT223" s="52">
        <v>0</v>
      </c>
      <c r="BU223" s="52">
        <v>0</v>
      </c>
    </row>
    <row r="224" spans="2:73" outlineLevel="2" x14ac:dyDescent="0.25">
      <c r="B224" s="38" t="s">
        <v>257</v>
      </c>
      <c r="C224" s="24" t="s">
        <v>26</v>
      </c>
      <c r="D224" s="25">
        <v>12.15</v>
      </c>
      <c r="E224" s="25">
        <v>12.525</v>
      </c>
      <c r="F224" s="25">
        <f t="shared" si="7"/>
        <v>0.375</v>
      </c>
      <c r="G224" s="25">
        <v>12.33</v>
      </c>
      <c r="H224" s="25">
        <v>12.72</v>
      </c>
      <c r="I224" s="25">
        <f t="shared" si="8"/>
        <v>0.39000000000000057</v>
      </c>
      <c r="J224" s="24">
        <v>62</v>
      </c>
      <c r="K224" s="24">
        <v>24</v>
      </c>
      <c r="L224" s="26">
        <v>47392</v>
      </c>
      <c r="M224" s="26">
        <v>47727</v>
      </c>
      <c r="N224" s="52"/>
      <c r="O224" s="52"/>
      <c r="P224" s="52"/>
      <c r="Q224" s="52">
        <v>0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  <c r="AG224" s="52">
        <v>0</v>
      </c>
      <c r="AH224" s="52">
        <v>0</v>
      </c>
      <c r="AI224" s="52">
        <v>0</v>
      </c>
      <c r="AJ224" s="52">
        <v>0</v>
      </c>
      <c r="AK224" s="52">
        <v>0</v>
      </c>
      <c r="AL224" s="52">
        <v>0</v>
      </c>
      <c r="AM224" s="52">
        <v>0</v>
      </c>
      <c r="AN224" s="52">
        <v>0</v>
      </c>
      <c r="AO224" s="52">
        <v>0</v>
      </c>
      <c r="AP224" s="52">
        <v>0</v>
      </c>
      <c r="AQ224" s="52">
        <v>0</v>
      </c>
      <c r="AR224" s="52">
        <v>0</v>
      </c>
      <c r="AS224" s="52">
        <v>0</v>
      </c>
      <c r="AT224" s="52">
        <v>0</v>
      </c>
      <c r="AU224" s="52">
        <v>0</v>
      </c>
      <c r="AV224" s="52">
        <v>0</v>
      </c>
      <c r="AW224" s="52">
        <v>0</v>
      </c>
      <c r="AX224" s="52">
        <v>0</v>
      </c>
      <c r="AY224" s="52">
        <v>0</v>
      </c>
      <c r="AZ224" s="52">
        <v>0</v>
      </c>
      <c r="BA224" s="52">
        <v>0</v>
      </c>
      <c r="BB224" s="52">
        <v>0</v>
      </c>
      <c r="BC224" s="52">
        <v>0</v>
      </c>
      <c r="BD224" s="52">
        <v>0</v>
      </c>
      <c r="BE224" s="52">
        <v>0</v>
      </c>
      <c r="BF224" s="52">
        <v>0</v>
      </c>
      <c r="BG224" s="52">
        <v>0</v>
      </c>
      <c r="BH224" s="52">
        <v>0</v>
      </c>
      <c r="BI224" s="52">
        <v>0</v>
      </c>
      <c r="BJ224" s="52">
        <v>0</v>
      </c>
      <c r="BK224" s="52">
        <v>0</v>
      </c>
      <c r="BL224" s="52">
        <v>0</v>
      </c>
      <c r="BM224" s="52">
        <v>0</v>
      </c>
      <c r="BN224" s="52">
        <v>0</v>
      </c>
      <c r="BO224" s="52">
        <v>0</v>
      </c>
      <c r="BP224" s="52">
        <v>0</v>
      </c>
      <c r="BQ224" s="52">
        <v>0</v>
      </c>
      <c r="BR224" s="52">
        <v>0</v>
      </c>
      <c r="BS224" s="52">
        <v>0</v>
      </c>
      <c r="BT224" s="52">
        <v>0</v>
      </c>
      <c r="BU224" s="52">
        <v>0</v>
      </c>
    </row>
    <row r="225" spans="2:73" outlineLevel="2" x14ac:dyDescent="0.25">
      <c r="B225" s="38" t="s">
        <v>258</v>
      </c>
      <c r="C225" s="24" t="s">
        <v>26</v>
      </c>
      <c r="D225" s="25">
        <v>12.7</v>
      </c>
      <c r="E225" s="25">
        <v>14.58</v>
      </c>
      <c r="F225" s="25">
        <f t="shared" si="7"/>
        <v>1.8800000000000008</v>
      </c>
      <c r="G225" s="25">
        <v>12.88</v>
      </c>
      <c r="H225" s="25">
        <v>14.75</v>
      </c>
      <c r="I225" s="25">
        <f t="shared" si="8"/>
        <v>1.8699999999999992</v>
      </c>
      <c r="J225" s="24">
        <v>63</v>
      </c>
      <c r="K225" s="24">
        <v>24</v>
      </c>
      <c r="L225" s="26">
        <v>47392</v>
      </c>
      <c r="M225" s="26">
        <v>47727</v>
      </c>
      <c r="N225" s="52"/>
      <c r="O225" s="52"/>
      <c r="P225" s="52"/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2">
        <v>0</v>
      </c>
      <c r="AZ225" s="52">
        <v>0</v>
      </c>
      <c r="BA225" s="52">
        <v>0</v>
      </c>
      <c r="BB225" s="52">
        <v>0</v>
      </c>
      <c r="BC225" s="52">
        <v>0</v>
      </c>
      <c r="BD225" s="52">
        <v>0</v>
      </c>
      <c r="BE225" s="52">
        <v>0</v>
      </c>
      <c r="BF225" s="52">
        <v>0</v>
      </c>
      <c r="BG225" s="52">
        <v>0</v>
      </c>
      <c r="BH225" s="52">
        <v>0</v>
      </c>
      <c r="BI225" s="52">
        <v>0</v>
      </c>
      <c r="BJ225" s="52">
        <v>0</v>
      </c>
      <c r="BK225" s="52">
        <v>0</v>
      </c>
      <c r="BL225" s="52">
        <v>0</v>
      </c>
      <c r="BM225" s="52">
        <v>0</v>
      </c>
      <c r="BN225" s="52">
        <v>0</v>
      </c>
      <c r="BO225" s="52">
        <v>0</v>
      </c>
      <c r="BP225" s="52">
        <v>0</v>
      </c>
      <c r="BQ225" s="52">
        <v>0</v>
      </c>
      <c r="BR225" s="52">
        <v>0</v>
      </c>
      <c r="BS225" s="52">
        <v>0</v>
      </c>
      <c r="BT225" s="52">
        <v>0</v>
      </c>
      <c r="BU225" s="52">
        <v>0</v>
      </c>
    </row>
    <row r="226" spans="2:73" outlineLevel="2" x14ac:dyDescent="0.25">
      <c r="B226" s="38" t="s">
        <v>259</v>
      </c>
      <c r="C226" s="24" t="s">
        <v>26</v>
      </c>
      <c r="D226" s="25">
        <v>12.8</v>
      </c>
      <c r="E226" s="25">
        <v>14.18</v>
      </c>
      <c r="F226" s="25">
        <f t="shared" si="7"/>
        <v>1.379999999999999</v>
      </c>
      <c r="G226" s="25">
        <v>12.98</v>
      </c>
      <c r="H226" s="25">
        <v>14.36</v>
      </c>
      <c r="I226" s="25">
        <f t="shared" si="8"/>
        <v>1.379999999999999</v>
      </c>
      <c r="J226" s="24">
        <v>63</v>
      </c>
      <c r="K226" s="24">
        <v>24</v>
      </c>
      <c r="L226" s="26">
        <v>47392</v>
      </c>
      <c r="M226" s="26">
        <v>47727</v>
      </c>
      <c r="N226" s="52"/>
      <c r="O226" s="52"/>
      <c r="P226" s="52"/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  <c r="BB226" s="52">
        <v>0</v>
      </c>
      <c r="BC226" s="52">
        <v>0</v>
      </c>
      <c r="BD226" s="52">
        <v>0</v>
      </c>
      <c r="BE226" s="52">
        <v>0</v>
      </c>
      <c r="BF226" s="52">
        <v>0</v>
      </c>
      <c r="BG226" s="52">
        <v>0</v>
      </c>
      <c r="BH226" s="52">
        <v>0</v>
      </c>
      <c r="BI226" s="52">
        <v>0</v>
      </c>
      <c r="BJ226" s="52">
        <v>0</v>
      </c>
      <c r="BK226" s="52">
        <v>0</v>
      </c>
      <c r="BL226" s="52">
        <v>0</v>
      </c>
      <c r="BM226" s="52">
        <v>0</v>
      </c>
      <c r="BN226" s="52">
        <v>0</v>
      </c>
      <c r="BO226" s="52">
        <v>0</v>
      </c>
      <c r="BP226" s="52">
        <v>0</v>
      </c>
      <c r="BQ226" s="52">
        <v>0</v>
      </c>
      <c r="BR226" s="52">
        <v>0</v>
      </c>
      <c r="BS226" s="52">
        <v>0</v>
      </c>
      <c r="BT226" s="52">
        <v>0</v>
      </c>
      <c r="BU226" s="52">
        <v>0</v>
      </c>
    </row>
    <row r="227" spans="2:73" outlineLevel="2" x14ac:dyDescent="0.25">
      <c r="B227" s="38" t="s">
        <v>260</v>
      </c>
      <c r="C227" s="24" t="s">
        <v>26</v>
      </c>
      <c r="D227" s="25">
        <v>16.832000000000001</v>
      </c>
      <c r="E227" s="25">
        <v>17.062999999999999</v>
      </c>
      <c r="F227" s="25">
        <f t="shared" si="7"/>
        <v>0.2309999999999981</v>
      </c>
      <c r="G227" s="25">
        <v>17</v>
      </c>
      <c r="H227" s="25">
        <v>17.23</v>
      </c>
      <c r="I227" s="25">
        <f t="shared" si="8"/>
        <v>0.23000000000000043</v>
      </c>
      <c r="J227" s="24">
        <v>63</v>
      </c>
      <c r="K227" s="24">
        <v>24</v>
      </c>
      <c r="L227" s="26">
        <v>47392</v>
      </c>
      <c r="M227" s="26">
        <v>47727</v>
      </c>
      <c r="N227" s="52"/>
      <c r="O227" s="52"/>
      <c r="P227" s="52"/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  <c r="BB227" s="52">
        <v>0</v>
      </c>
      <c r="BC227" s="52">
        <v>0</v>
      </c>
      <c r="BD227" s="52">
        <v>0</v>
      </c>
      <c r="BE227" s="52">
        <v>0</v>
      </c>
      <c r="BF227" s="52">
        <v>0</v>
      </c>
      <c r="BG227" s="52">
        <v>0</v>
      </c>
      <c r="BH227" s="52">
        <v>0</v>
      </c>
      <c r="BI227" s="52">
        <v>0</v>
      </c>
      <c r="BJ227" s="52">
        <v>0</v>
      </c>
      <c r="BK227" s="52">
        <v>0</v>
      </c>
      <c r="BL227" s="52">
        <v>0</v>
      </c>
      <c r="BM227" s="52">
        <v>0</v>
      </c>
      <c r="BN227" s="52">
        <v>0</v>
      </c>
      <c r="BO227" s="52">
        <v>0</v>
      </c>
      <c r="BP227" s="52">
        <v>0</v>
      </c>
      <c r="BQ227" s="52">
        <v>0</v>
      </c>
      <c r="BR227" s="52">
        <v>0</v>
      </c>
      <c r="BS227" s="52">
        <v>0</v>
      </c>
      <c r="BT227" s="52">
        <v>0</v>
      </c>
      <c r="BU227" s="52">
        <v>0</v>
      </c>
    </row>
    <row r="228" spans="2:73" outlineLevel="2" x14ac:dyDescent="0.25">
      <c r="B228" s="38" t="s">
        <v>261</v>
      </c>
      <c r="C228" s="24" t="s">
        <v>26</v>
      </c>
      <c r="D228" s="25">
        <v>17.25</v>
      </c>
      <c r="E228" s="25">
        <v>18.123999999999999</v>
      </c>
      <c r="F228" s="25">
        <f t="shared" si="7"/>
        <v>0.87399999999999878</v>
      </c>
      <c r="G228" s="25">
        <v>17.420000000000002</v>
      </c>
      <c r="H228" s="25">
        <v>18.29</v>
      </c>
      <c r="I228" s="25">
        <f t="shared" si="8"/>
        <v>0.86999999999999744</v>
      </c>
      <c r="J228" s="24">
        <v>63</v>
      </c>
      <c r="K228" s="24">
        <v>24</v>
      </c>
      <c r="L228" s="26">
        <v>47392</v>
      </c>
      <c r="M228" s="26">
        <v>47727</v>
      </c>
      <c r="N228" s="52"/>
      <c r="O228" s="52"/>
      <c r="P228" s="52"/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0</v>
      </c>
      <c r="AC228" s="52">
        <v>0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  <c r="BB228" s="52">
        <v>0</v>
      </c>
      <c r="BC228" s="52">
        <v>0</v>
      </c>
      <c r="BD228" s="52">
        <v>0</v>
      </c>
      <c r="BE228" s="52">
        <v>0</v>
      </c>
      <c r="BF228" s="52">
        <v>0</v>
      </c>
      <c r="BG228" s="52">
        <v>0</v>
      </c>
      <c r="BH228" s="52">
        <v>0</v>
      </c>
      <c r="BI228" s="52">
        <v>0</v>
      </c>
      <c r="BJ228" s="52">
        <v>0</v>
      </c>
      <c r="BK228" s="52">
        <v>0</v>
      </c>
      <c r="BL228" s="52">
        <v>0</v>
      </c>
      <c r="BM228" s="52">
        <v>0</v>
      </c>
      <c r="BN228" s="52">
        <v>0</v>
      </c>
      <c r="BO228" s="52">
        <v>0</v>
      </c>
      <c r="BP228" s="52">
        <v>0</v>
      </c>
      <c r="BQ228" s="52">
        <v>0</v>
      </c>
      <c r="BR228" s="52">
        <v>0</v>
      </c>
      <c r="BS228" s="52">
        <v>0</v>
      </c>
      <c r="BT228" s="52">
        <v>0</v>
      </c>
      <c r="BU228" s="52">
        <v>0</v>
      </c>
    </row>
    <row r="229" spans="2:73" outlineLevel="2" x14ac:dyDescent="0.25">
      <c r="B229" s="38" t="s">
        <v>262</v>
      </c>
      <c r="C229" s="24" t="s">
        <v>26</v>
      </c>
      <c r="D229" s="25">
        <v>17.25</v>
      </c>
      <c r="E229" s="25">
        <v>18.123999999999999</v>
      </c>
      <c r="F229" s="25">
        <f t="shared" si="7"/>
        <v>0.87399999999999878</v>
      </c>
      <c r="G229" s="25">
        <v>17.420000000000002</v>
      </c>
      <c r="H229" s="25">
        <v>18.29</v>
      </c>
      <c r="I229" s="25">
        <f t="shared" si="8"/>
        <v>0.86999999999999744</v>
      </c>
      <c r="J229" s="24">
        <v>63</v>
      </c>
      <c r="K229" s="24">
        <v>24</v>
      </c>
      <c r="L229" s="26">
        <v>47392</v>
      </c>
      <c r="M229" s="26">
        <v>47727</v>
      </c>
      <c r="N229" s="52"/>
      <c r="O229" s="52"/>
      <c r="P229" s="52"/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2">
        <v>0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  <c r="BB229" s="52">
        <v>0</v>
      </c>
      <c r="BC229" s="52">
        <v>0</v>
      </c>
      <c r="BD229" s="52">
        <v>0</v>
      </c>
      <c r="BE229" s="52">
        <v>0</v>
      </c>
      <c r="BF229" s="52">
        <v>0</v>
      </c>
      <c r="BG229" s="52">
        <v>0</v>
      </c>
      <c r="BH229" s="52">
        <v>0</v>
      </c>
      <c r="BI229" s="52">
        <v>0</v>
      </c>
      <c r="BJ229" s="52">
        <v>0</v>
      </c>
      <c r="BK229" s="52">
        <v>0</v>
      </c>
      <c r="BL229" s="52">
        <v>0</v>
      </c>
      <c r="BM229" s="52">
        <v>0</v>
      </c>
      <c r="BN229" s="52">
        <v>0</v>
      </c>
      <c r="BO229" s="52">
        <v>0</v>
      </c>
      <c r="BP229" s="52">
        <v>0</v>
      </c>
      <c r="BQ229" s="52">
        <v>0</v>
      </c>
      <c r="BR229" s="52">
        <v>0</v>
      </c>
      <c r="BS229" s="52">
        <v>0</v>
      </c>
      <c r="BT229" s="52">
        <v>0</v>
      </c>
      <c r="BU229" s="52">
        <v>0</v>
      </c>
    </row>
    <row r="230" spans="2:73" outlineLevel="2" x14ac:dyDescent="0.25">
      <c r="B230" s="38" t="s">
        <v>263</v>
      </c>
      <c r="C230" s="24" t="s">
        <v>26</v>
      </c>
      <c r="D230" s="25">
        <v>18.440000000000001</v>
      </c>
      <c r="E230" s="25">
        <v>19</v>
      </c>
      <c r="F230" s="25">
        <f t="shared" si="7"/>
        <v>0.55999999999999872</v>
      </c>
      <c r="G230" s="25">
        <v>18.600000000000001</v>
      </c>
      <c r="H230" s="25">
        <v>19.16</v>
      </c>
      <c r="I230" s="25">
        <f t="shared" si="8"/>
        <v>0.55999999999999872</v>
      </c>
      <c r="J230" s="24">
        <v>63</v>
      </c>
      <c r="K230" s="24">
        <v>24</v>
      </c>
      <c r="L230" s="26">
        <v>47392</v>
      </c>
      <c r="M230" s="26">
        <v>47727</v>
      </c>
      <c r="N230" s="52"/>
      <c r="O230" s="52"/>
      <c r="P230" s="52"/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2">
        <v>0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  <c r="BB230" s="52">
        <v>0</v>
      </c>
      <c r="BC230" s="52">
        <v>0</v>
      </c>
      <c r="BD230" s="52">
        <v>0</v>
      </c>
      <c r="BE230" s="52">
        <v>0</v>
      </c>
      <c r="BF230" s="52">
        <v>0</v>
      </c>
      <c r="BG230" s="52">
        <v>0</v>
      </c>
      <c r="BH230" s="52">
        <v>0</v>
      </c>
      <c r="BI230" s="52">
        <v>0</v>
      </c>
      <c r="BJ230" s="52">
        <v>0</v>
      </c>
      <c r="BK230" s="52">
        <v>0</v>
      </c>
      <c r="BL230" s="52">
        <v>0</v>
      </c>
      <c r="BM230" s="52">
        <v>0</v>
      </c>
      <c r="BN230" s="52">
        <v>0</v>
      </c>
      <c r="BO230" s="52">
        <v>0</v>
      </c>
      <c r="BP230" s="52">
        <v>0</v>
      </c>
      <c r="BQ230" s="52">
        <v>0</v>
      </c>
      <c r="BR230" s="52">
        <v>0</v>
      </c>
      <c r="BS230" s="52">
        <v>0</v>
      </c>
      <c r="BT230" s="52">
        <v>0</v>
      </c>
      <c r="BU230" s="52">
        <v>0</v>
      </c>
    </row>
    <row r="231" spans="2:73" outlineLevel="2" x14ac:dyDescent="0.25">
      <c r="B231" s="38" t="s">
        <v>264</v>
      </c>
      <c r="C231" s="24" t="s">
        <v>26</v>
      </c>
      <c r="D231" s="25">
        <v>18.440000000000001</v>
      </c>
      <c r="E231" s="25">
        <v>19</v>
      </c>
      <c r="F231" s="25">
        <f t="shared" si="7"/>
        <v>0.55999999999999872</v>
      </c>
      <c r="G231" s="25">
        <v>18.600000000000001</v>
      </c>
      <c r="H231" s="25">
        <v>19.16</v>
      </c>
      <c r="I231" s="25">
        <f t="shared" si="8"/>
        <v>0.55999999999999872</v>
      </c>
      <c r="J231" s="24">
        <v>63</v>
      </c>
      <c r="K231" s="24">
        <v>24</v>
      </c>
      <c r="L231" s="26">
        <v>47392</v>
      </c>
      <c r="M231" s="26">
        <v>47727</v>
      </c>
      <c r="N231" s="52"/>
      <c r="O231" s="52"/>
      <c r="P231" s="52"/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  <c r="AG231" s="52">
        <v>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  <c r="BB231" s="52">
        <v>0</v>
      </c>
      <c r="BC231" s="52">
        <v>0</v>
      </c>
      <c r="BD231" s="52">
        <v>0</v>
      </c>
      <c r="BE231" s="52">
        <v>0</v>
      </c>
      <c r="BF231" s="52">
        <v>0</v>
      </c>
      <c r="BG231" s="52">
        <v>0</v>
      </c>
      <c r="BH231" s="52">
        <v>0</v>
      </c>
      <c r="BI231" s="52">
        <v>0</v>
      </c>
      <c r="BJ231" s="52">
        <v>0</v>
      </c>
      <c r="BK231" s="52">
        <v>0</v>
      </c>
      <c r="BL231" s="52">
        <v>0</v>
      </c>
      <c r="BM231" s="52">
        <v>0</v>
      </c>
      <c r="BN231" s="52">
        <v>0</v>
      </c>
      <c r="BO231" s="52">
        <v>0</v>
      </c>
      <c r="BP231" s="52">
        <v>0</v>
      </c>
      <c r="BQ231" s="52">
        <v>0</v>
      </c>
      <c r="BR231" s="52">
        <v>0</v>
      </c>
      <c r="BS231" s="52">
        <v>0</v>
      </c>
      <c r="BT231" s="52">
        <v>0</v>
      </c>
      <c r="BU231" s="52">
        <v>0</v>
      </c>
    </row>
    <row r="232" spans="2:73" outlineLevel="2" x14ac:dyDescent="0.25">
      <c r="B232" s="105" t="s">
        <v>265</v>
      </c>
      <c r="C232" s="74" t="s">
        <v>25</v>
      </c>
      <c r="D232" s="75">
        <v>0.60299999999999998</v>
      </c>
      <c r="E232" s="75">
        <v>5.2229999999999999</v>
      </c>
      <c r="F232" s="75">
        <f t="shared" si="7"/>
        <v>4.62</v>
      </c>
      <c r="G232" s="75">
        <v>0.55000000000000004</v>
      </c>
      <c r="H232" s="75">
        <v>5.14</v>
      </c>
      <c r="I232" s="25">
        <f t="shared" si="8"/>
        <v>4.59</v>
      </c>
      <c r="J232" s="24">
        <v>38</v>
      </c>
      <c r="K232" s="24">
        <v>21</v>
      </c>
      <c r="L232" s="26">
        <v>45566</v>
      </c>
      <c r="M232" s="26">
        <v>46266</v>
      </c>
      <c r="N232" s="52"/>
      <c r="O232" s="52"/>
      <c r="P232" s="52"/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1.6183595606652394E-2</v>
      </c>
      <c r="AA232" s="52">
        <v>1.3486329672210329E-2</v>
      </c>
      <c r="AB232" s="52">
        <v>1.0789063737768265E-2</v>
      </c>
      <c r="AC232" s="52">
        <v>1.0789063737768265E-2</v>
      </c>
      <c r="AD232" s="52">
        <v>1.3486329672210329E-2</v>
      </c>
      <c r="AE232" s="52">
        <v>1.6183595606652394E-2</v>
      </c>
      <c r="AF232" s="52">
        <v>2.1578127475536529E-2</v>
      </c>
      <c r="AG232" s="52">
        <v>2.9669925278862724E-2</v>
      </c>
      <c r="AH232" s="52">
        <v>3.5064457147746857E-2</v>
      </c>
      <c r="AI232" s="52">
        <v>3.7761723082188926E-2</v>
      </c>
      <c r="AJ232" s="52">
        <v>3.7761723082188926E-2</v>
      </c>
      <c r="AK232" s="52">
        <v>2.6972659344420658E-2</v>
      </c>
      <c r="AL232" s="52">
        <v>4.3816404393347608E-2</v>
      </c>
      <c r="AM232" s="52">
        <v>3.6513670327789675E-2</v>
      </c>
      <c r="AN232" s="52">
        <v>2.9210936262231736E-2</v>
      </c>
      <c r="AO232" s="52">
        <v>2.9210936262231736E-2</v>
      </c>
      <c r="AP232" s="52">
        <v>3.6513670327789675E-2</v>
      </c>
      <c r="AQ232" s="52">
        <v>4.3816404393347608E-2</v>
      </c>
      <c r="AR232" s="52">
        <v>5.8421872524463472E-2</v>
      </c>
      <c r="AS232" s="52">
        <v>8.0330074721137276E-2</v>
      </c>
      <c r="AT232" s="52">
        <v>9.4935542852253155E-2</v>
      </c>
      <c r="AU232" s="52">
        <v>0.10223827691781109</v>
      </c>
      <c r="AV232" s="52">
        <v>0.10223827691781109</v>
      </c>
      <c r="AW232" s="52">
        <v>7.3027340655579351E-2</v>
      </c>
      <c r="AX232" s="52">
        <v>0</v>
      </c>
      <c r="AY232" s="52">
        <v>0</v>
      </c>
      <c r="AZ232" s="52">
        <v>0</v>
      </c>
      <c r="BA232" s="52">
        <v>0</v>
      </c>
      <c r="BB232" s="52">
        <v>0</v>
      </c>
      <c r="BC232" s="52">
        <v>0</v>
      </c>
      <c r="BD232" s="52">
        <v>0</v>
      </c>
      <c r="BE232" s="52">
        <v>0</v>
      </c>
      <c r="BF232" s="52">
        <v>0</v>
      </c>
      <c r="BG232" s="52">
        <v>0</v>
      </c>
      <c r="BH232" s="52">
        <v>0</v>
      </c>
      <c r="BI232" s="52">
        <v>0</v>
      </c>
      <c r="BJ232" s="52">
        <v>0</v>
      </c>
      <c r="BK232" s="52">
        <v>0</v>
      </c>
      <c r="BL232" s="52">
        <v>0</v>
      </c>
      <c r="BM232" s="52">
        <v>0</v>
      </c>
      <c r="BN232" s="52">
        <v>0</v>
      </c>
      <c r="BO232" s="52">
        <v>0</v>
      </c>
      <c r="BP232" s="52">
        <v>0</v>
      </c>
      <c r="BQ232" s="52">
        <v>0</v>
      </c>
      <c r="BR232" s="52">
        <v>0</v>
      </c>
      <c r="BS232" s="52">
        <v>0</v>
      </c>
      <c r="BT232" s="52">
        <v>0</v>
      </c>
      <c r="BU232" s="52">
        <v>0</v>
      </c>
    </row>
    <row r="233" spans="2:73" outlineLevel="2" x14ac:dyDescent="0.25">
      <c r="B233" s="105" t="s">
        <v>266</v>
      </c>
      <c r="C233" s="74" t="s">
        <v>25</v>
      </c>
      <c r="D233" s="75">
        <v>0.75800000000000001</v>
      </c>
      <c r="E233" s="75">
        <v>3.028</v>
      </c>
      <c r="F233" s="75">
        <f t="shared" si="7"/>
        <v>2.27</v>
      </c>
      <c r="G233" s="75">
        <v>0.69</v>
      </c>
      <c r="H233" s="75">
        <v>2.96</v>
      </c>
      <c r="I233" s="25">
        <f t="shared" si="8"/>
        <v>2.27</v>
      </c>
      <c r="J233" s="24">
        <v>38</v>
      </c>
      <c r="K233" s="24">
        <v>21</v>
      </c>
      <c r="L233" s="26">
        <v>45566</v>
      </c>
      <c r="M233" s="26">
        <v>46266</v>
      </c>
      <c r="N233" s="52"/>
      <c r="O233" s="52"/>
      <c r="P233" s="52"/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1.6057446914998101E-2</v>
      </c>
      <c r="AA233" s="52">
        <v>1.3381205762498419E-2</v>
      </c>
      <c r="AB233" s="52">
        <v>1.0704964609998736E-2</v>
      </c>
      <c r="AC233" s="52">
        <v>1.0704964609998736E-2</v>
      </c>
      <c r="AD233" s="52">
        <v>1.3381205762498419E-2</v>
      </c>
      <c r="AE233" s="52">
        <v>1.6057446914998101E-2</v>
      </c>
      <c r="AF233" s="52">
        <v>2.1409929219997473E-2</v>
      </c>
      <c r="AG233" s="52">
        <v>2.9438652677496527E-2</v>
      </c>
      <c r="AH233" s="52">
        <v>3.4791134982495892E-2</v>
      </c>
      <c r="AI233" s="52">
        <v>3.7467376134995581E-2</v>
      </c>
      <c r="AJ233" s="52">
        <v>3.7467376134995581E-2</v>
      </c>
      <c r="AK233" s="52">
        <v>2.6762411524996838E-2</v>
      </c>
      <c r="AL233" s="52">
        <v>4.3942553085001897E-2</v>
      </c>
      <c r="AM233" s="52">
        <v>3.6618794237501577E-2</v>
      </c>
      <c r="AN233" s="52">
        <v>2.9295035390001264E-2</v>
      </c>
      <c r="AO233" s="52">
        <v>2.9295035390001264E-2</v>
      </c>
      <c r="AP233" s="52">
        <v>3.6618794237501577E-2</v>
      </c>
      <c r="AQ233" s="52">
        <v>4.3942553085001897E-2</v>
      </c>
      <c r="AR233" s="52">
        <v>5.8590070780002529E-2</v>
      </c>
      <c r="AS233" s="52">
        <v>8.0561347322503488E-2</v>
      </c>
      <c r="AT233" s="52">
        <v>9.5208865017504113E-2</v>
      </c>
      <c r="AU233" s="52">
        <v>0.10253262386500442</v>
      </c>
      <c r="AV233" s="52">
        <v>0.10253262386500442</v>
      </c>
      <c r="AW233" s="52">
        <v>7.3237588475003154E-2</v>
      </c>
      <c r="AX233" s="52">
        <v>0</v>
      </c>
      <c r="AY233" s="52">
        <v>0</v>
      </c>
      <c r="AZ233" s="52">
        <v>0</v>
      </c>
      <c r="BA233" s="52">
        <v>0</v>
      </c>
      <c r="BB233" s="52">
        <v>0</v>
      </c>
      <c r="BC233" s="52">
        <v>0</v>
      </c>
      <c r="BD233" s="52">
        <v>0</v>
      </c>
      <c r="BE233" s="52">
        <v>0</v>
      </c>
      <c r="BF233" s="52">
        <v>0</v>
      </c>
      <c r="BG233" s="52">
        <v>0</v>
      </c>
      <c r="BH233" s="52">
        <v>0</v>
      </c>
      <c r="BI233" s="52">
        <v>0</v>
      </c>
      <c r="BJ233" s="52">
        <v>0</v>
      </c>
      <c r="BK233" s="52">
        <v>0</v>
      </c>
      <c r="BL233" s="52">
        <v>0</v>
      </c>
      <c r="BM233" s="52">
        <v>0</v>
      </c>
      <c r="BN233" s="52">
        <v>0</v>
      </c>
      <c r="BO233" s="52">
        <v>0</v>
      </c>
      <c r="BP233" s="52">
        <v>0</v>
      </c>
      <c r="BQ233" s="52">
        <v>0</v>
      </c>
      <c r="BR233" s="52">
        <v>0</v>
      </c>
      <c r="BS233" s="52">
        <v>0</v>
      </c>
      <c r="BT233" s="52">
        <v>0</v>
      </c>
      <c r="BU233" s="52">
        <v>0</v>
      </c>
    </row>
    <row r="234" spans="2:73" outlineLevel="2" x14ac:dyDescent="0.25">
      <c r="B234" s="105" t="s">
        <v>267</v>
      </c>
      <c r="C234" s="74" t="s">
        <v>25</v>
      </c>
      <c r="D234" s="75">
        <v>3.3090000000000002</v>
      </c>
      <c r="E234" s="75">
        <v>5.2329999999999997</v>
      </c>
      <c r="F234" s="75">
        <f t="shared" si="7"/>
        <v>1.9239999999999995</v>
      </c>
      <c r="G234" s="75">
        <v>3.24</v>
      </c>
      <c r="H234" s="75">
        <v>5.16</v>
      </c>
      <c r="I234" s="25">
        <f t="shared" si="8"/>
        <v>1.92</v>
      </c>
      <c r="J234" s="24">
        <v>38</v>
      </c>
      <c r="K234" s="24">
        <v>21</v>
      </c>
      <c r="L234" s="26">
        <v>45566</v>
      </c>
      <c r="M234" s="26">
        <v>46266</v>
      </c>
      <c r="N234" s="52"/>
      <c r="O234" s="52"/>
      <c r="P234" s="52"/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  <c r="Y234" s="52">
        <v>0</v>
      </c>
      <c r="Z234" s="52">
        <v>1.6273866285332828E-2</v>
      </c>
      <c r="AA234" s="52">
        <v>1.3561555237777358E-2</v>
      </c>
      <c r="AB234" s="52">
        <v>1.0849244190221886E-2</v>
      </c>
      <c r="AC234" s="52">
        <v>1.0849244190221886E-2</v>
      </c>
      <c r="AD234" s="52">
        <v>1.3561555237777358E-2</v>
      </c>
      <c r="AE234" s="52">
        <v>1.6273866285332828E-2</v>
      </c>
      <c r="AF234" s="52">
        <v>2.1698488380443772E-2</v>
      </c>
      <c r="AG234" s="52">
        <v>2.9835421523110184E-2</v>
      </c>
      <c r="AH234" s="52">
        <v>3.5260043618221132E-2</v>
      </c>
      <c r="AI234" s="52">
        <v>3.79723546657766E-2</v>
      </c>
      <c r="AJ234" s="52">
        <v>3.79723546657766E-2</v>
      </c>
      <c r="AK234" s="52">
        <v>2.7123110475554716E-2</v>
      </c>
      <c r="AL234" s="52">
        <v>4.372613371466718E-2</v>
      </c>
      <c r="AM234" s="52">
        <v>3.6438444762222653E-2</v>
      </c>
      <c r="AN234" s="52">
        <v>2.9150755809778117E-2</v>
      </c>
      <c r="AO234" s="52">
        <v>2.9150755809778117E-2</v>
      </c>
      <c r="AP234" s="52">
        <v>3.6438444762222653E-2</v>
      </c>
      <c r="AQ234" s="52">
        <v>4.372613371466718E-2</v>
      </c>
      <c r="AR234" s="52">
        <v>5.8301511619556233E-2</v>
      </c>
      <c r="AS234" s="52">
        <v>8.0164578476889847E-2</v>
      </c>
      <c r="AT234" s="52">
        <v>9.47399563817789E-2</v>
      </c>
      <c r="AU234" s="52">
        <v>0.10202764533422344</v>
      </c>
      <c r="AV234" s="52">
        <v>0.10202764533422344</v>
      </c>
      <c r="AW234" s="52">
        <v>7.2876889524445307E-2</v>
      </c>
      <c r="AX234" s="52">
        <v>0</v>
      </c>
      <c r="AY234" s="52">
        <v>0</v>
      </c>
      <c r="AZ234" s="52">
        <v>0</v>
      </c>
      <c r="BA234" s="52">
        <v>0</v>
      </c>
      <c r="BB234" s="52">
        <v>0</v>
      </c>
      <c r="BC234" s="52">
        <v>0</v>
      </c>
      <c r="BD234" s="52">
        <v>0</v>
      </c>
      <c r="BE234" s="52">
        <v>0</v>
      </c>
      <c r="BF234" s="52">
        <v>0</v>
      </c>
      <c r="BG234" s="52">
        <v>0</v>
      </c>
      <c r="BH234" s="52">
        <v>0</v>
      </c>
      <c r="BI234" s="52">
        <v>0</v>
      </c>
      <c r="BJ234" s="52">
        <v>0</v>
      </c>
      <c r="BK234" s="52">
        <v>0</v>
      </c>
      <c r="BL234" s="52">
        <v>0</v>
      </c>
      <c r="BM234" s="52">
        <v>0</v>
      </c>
      <c r="BN234" s="52">
        <v>0</v>
      </c>
      <c r="BO234" s="52">
        <v>0</v>
      </c>
      <c r="BP234" s="52">
        <v>0</v>
      </c>
      <c r="BQ234" s="52">
        <v>0</v>
      </c>
      <c r="BR234" s="52">
        <v>0</v>
      </c>
      <c r="BS234" s="52">
        <v>0</v>
      </c>
      <c r="BT234" s="52">
        <v>0</v>
      </c>
      <c r="BU234" s="52">
        <v>0</v>
      </c>
    </row>
    <row r="235" spans="2:73" outlineLevel="2" x14ac:dyDescent="0.25">
      <c r="B235" s="105" t="s">
        <v>268</v>
      </c>
      <c r="C235" s="74" t="s">
        <v>25</v>
      </c>
      <c r="D235" s="75">
        <v>5.7889999999999997</v>
      </c>
      <c r="E235" s="75">
        <v>6.641</v>
      </c>
      <c r="F235" s="75">
        <f t="shared" si="7"/>
        <v>0.85200000000000031</v>
      </c>
      <c r="G235" s="75">
        <v>5.71</v>
      </c>
      <c r="H235" s="75">
        <v>6.57</v>
      </c>
      <c r="I235" s="25">
        <f t="shared" si="8"/>
        <v>0.86000000000000032</v>
      </c>
      <c r="J235" s="24">
        <v>38</v>
      </c>
      <c r="K235" s="24">
        <v>21</v>
      </c>
      <c r="L235" s="26">
        <v>45566</v>
      </c>
      <c r="M235" s="26">
        <v>46266</v>
      </c>
      <c r="N235" s="52"/>
      <c r="O235" s="52"/>
      <c r="P235" s="52"/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  <c r="Y235" s="52">
        <v>0</v>
      </c>
      <c r="Z235" s="52">
        <v>1.6672905578629972E-2</v>
      </c>
      <c r="AA235" s="52">
        <v>1.3894087982191643E-2</v>
      </c>
      <c r="AB235" s="52">
        <v>1.1115270385753316E-2</v>
      </c>
      <c r="AC235" s="52">
        <v>1.1115270385753316E-2</v>
      </c>
      <c r="AD235" s="52">
        <v>1.3894087982191643E-2</v>
      </c>
      <c r="AE235" s="52">
        <v>1.6672905578629972E-2</v>
      </c>
      <c r="AF235" s="52">
        <v>2.2230540771506633E-2</v>
      </c>
      <c r="AG235" s="52">
        <v>3.0566993560821622E-2</v>
      </c>
      <c r="AH235" s="52">
        <v>3.6124628753698276E-2</v>
      </c>
      <c r="AI235" s="52">
        <v>3.8903446350136608E-2</v>
      </c>
      <c r="AJ235" s="52">
        <v>3.8903446350136608E-2</v>
      </c>
      <c r="AK235" s="52">
        <v>2.7788175964383287E-2</v>
      </c>
      <c r="AL235" s="52">
        <v>4.3327094421370019E-2</v>
      </c>
      <c r="AM235" s="52">
        <v>3.6105912017808349E-2</v>
      </c>
      <c r="AN235" s="52">
        <v>2.8884729614246683E-2</v>
      </c>
      <c r="AO235" s="52">
        <v>2.8884729614246683E-2</v>
      </c>
      <c r="AP235" s="52">
        <v>3.6105912017808349E-2</v>
      </c>
      <c r="AQ235" s="52">
        <v>4.3327094421370019E-2</v>
      </c>
      <c r="AR235" s="52">
        <v>5.7769459228493365E-2</v>
      </c>
      <c r="AS235" s="52">
        <v>7.9433006439178375E-2</v>
      </c>
      <c r="AT235" s="52">
        <v>9.3875371246301714E-2</v>
      </c>
      <c r="AU235" s="52">
        <v>0.10109655364986339</v>
      </c>
      <c r="AV235" s="52">
        <v>0.10109655364986339</v>
      </c>
      <c r="AW235" s="52">
        <v>7.2211824035616698E-2</v>
      </c>
      <c r="AX235" s="52">
        <v>0</v>
      </c>
      <c r="AY235" s="52">
        <v>0</v>
      </c>
      <c r="AZ235" s="52">
        <v>0</v>
      </c>
      <c r="BA235" s="52">
        <v>0</v>
      </c>
      <c r="BB235" s="52">
        <v>0</v>
      </c>
      <c r="BC235" s="52">
        <v>0</v>
      </c>
      <c r="BD235" s="52">
        <v>0</v>
      </c>
      <c r="BE235" s="52">
        <v>0</v>
      </c>
      <c r="BF235" s="52">
        <v>0</v>
      </c>
      <c r="BG235" s="52">
        <v>0</v>
      </c>
      <c r="BH235" s="52">
        <v>0</v>
      </c>
      <c r="BI235" s="52">
        <v>0</v>
      </c>
      <c r="BJ235" s="52">
        <v>0</v>
      </c>
      <c r="BK235" s="52">
        <v>0</v>
      </c>
      <c r="BL235" s="52">
        <v>0</v>
      </c>
      <c r="BM235" s="52">
        <v>0</v>
      </c>
      <c r="BN235" s="52">
        <v>0</v>
      </c>
      <c r="BO235" s="52">
        <v>0</v>
      </c>
      <c r="BP235" s="52">
        <v>0</v>
      </c>
      <c r="BQ235" s="52">
        <v>0</v>
      </c>
      <c r="BR235" s="52">
        <v>0</v>
      </c>
      <c r="BS235" s="52">
        <v>0</v>
      </c>
      <c r="BT235" s="52">
        <v>0</v>
      </c>
      <c r="BU235" s="52">
        <v>0</v>
      </c>
    </row>
    <row r="236" spans="2:73" outlineLevel="2" x14ac:dyDescent="0.25">
      <c r="B236" s="105" t="s">
        <v>269</v>
      </c>
      <c r="C236" s="74" t="s">
        <v>25</v>
      </c>
      <c r="D236" s="75">
        <v>5.7889999999999997</v>
      </c>
      <c r="E236" s="75">
        <v>6.6420000000000003</v>
      </c>
      <c r="F236" s="75">
        <f t="shared" si="7"/>
        <v>0.85300000000000065</v>
      </c>
      <c r="G236" s="75">
        <v>5.71</v>
      </c>
      <c r="H236" s="75">
        <v>6.57</v>
      </c>
      <c r="I236" s="25">
        <f t="shared" si="8"/>
        <v>0.86000000000000032</v>
      </c>
      <c r="J236" s="24">
        <v>38</v>
      </c>
      <c r="K236" s="24">
        <v>21</v>
      </c>
      <c r="L236" s="26">
        <v>45566</v>
      </c>
      <c r="M236" s="26">
        <v>46266</v>
      </c>
      <c r="N236" s="52"/>
      <c r="O236" s="52"/>
      <c r="P236" s="52"/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1.646644280823133E-2</v>
      </c>
      <c r="AA236" s="52">
        <v>1.372203567352611E-2</v>
      </c>
      <c r="AB236" s="52">
        <v>1.0977628538820889E-2</v>
      </c>
      <c r="AC236" s="52">
        <v>1.0977628538820889E-2</v>
      </c>
      <c r="AD236" s="52">
        <v>1.372203567352611E-2</v>
      </c>
      <c r="AE236" s="52">
        <v>1.646644280823133E-2</v>
      </c>
      <c r="AF236" s="52">
        <v>2.1955257077641777E-2</v>
      </c>
      <c r="AG236" s="52">
        <v>3.0188478481757441E-2</v>
      </c>
      <c r="AH236" s="52">
        <v>3.5677292751167891E-2</v>
      </c>
      <c r="AI236" s="52">
        <v>3.8421699885873108E-2</v>
      </c>
      <c r="AJ236" s="52">
        <v>3.8421699885873108E-2</v>
      </c>
      <c r="AK236" s="52">
        <v>2.7444071347052221E-2</v>
      </c>
      <c r="AL236" s="52">
        <v>4.3533557191768657E-2</v>
      </c>
      <c r="AM236" s="52">
        <v>3.6277964326473879E-2</v>
      </c>
      <c r="AN236" s="52">
        <v>2.9022371461179104E-2</v>
      </c>
      <c r="AO236" s="52">
        <v>2.9022371461179104E-2</v>
      </c>
      <c r="AP236" s="52">
        <v>3.6277964326473879E-2</v>
      </c>
      <c r="AQ236" s="52">
        <v>4.3533557191768657E-2</v>
      </c>
      <c r="AR236" s="52">
        <v>5.8044742922358207E-2</v>
      </c>
      <c r="AS236" s="52">
        <v>7.9811521518242542E-2</v>
      </c>
      <c r="AT236" s="52">
        <v>9.4322707248832099E-2</v>
      </c>
      <c r="AU236" s="52">
        <v>0.10157830011412687</v>
      </c>
      <c r="AV236" s="52">
        <v>0.10157830011412687</v>
      </c>
      <c r="AW236" s="52">
        <v>7.2555928652947757E-2</v>
      </c>
      <c r="AX236" s="52">
        <v>0</v>
      </c>
      <c r="AY236" s="52">
        <v>0</v>
      </c>
      <c r="AZ236" s="52">
        <v>0</v>
      </c>
      <c r="BA236" s="52">
        <v>0</v>
      </c>
      <c r="BB236" s="52">
        <v>0</v>
      </c>
      <c r="BC236" s="52">
        <v>0</v>
      </c>
      <c r="BD236" s="52">
        <v>0</v>
      </c>
      <c r="BE236" s="52">
        <v>0</v>
      </c>
      <c r="BF236" s="52">
        <v>0</v>
      </c>
      <c r="BG236" s="52">
        <v>0</v>
      </c>
      <c r="BH236" s="52">
        <v>0</v>
      </c>
      <c r="BI236" s="52">
        <v>0</v>
      </c>
      <c r="BJ236" s="52">
        <v>0</v>
      </c>
      <c r="BK236" s="52">
        <v>0</v>
      </c>
      <c r="BL236" s="52">
        <v>0</v>
      </c>
      <c r="BM236" s="52">
        <v>0</v>
      </c>
      <c r="BN236" s="52">
        <v>0</v>
      </c>
      <c r="BO236" s="52">
        <v>0</v>
      </c>
      <c r="BP236" s="52">
        <v>0</v>
      </c>
      <c r="BQ236" s="52">
        <v>0</v>
      </c>
      <c r="BR236" s="52">
        <v>0</v>
      </c>
      <c r="BS236" s="52">
        <v>0</v>
      </c>
      <c r="BT236" s="52">
        <v>0</v>
      </c>
      <c r="BU236" s="52">
        <v>0</v>
      </c>
    </row>
    <row r="237" spans="2:73" outlineLevel="2" x14ac:dyDescent="0.25">
      <c r="B237" s="105" t="s">
        <v>270</v>
      </c>
      <c r="C237" s="74" t="s">
        <v>25</v>
      </c>
      <c r="D237" s="75">
        <v>17.667999999999999</v>
      </c>
      <c r="E237" s="75">
        <v>19.209</v>
      </c>
      <c r="F237" s="75">
        <f t="shared" si="7"/>
        <v>1.5410000000000004</v>
      </c>
      <c r="G237" s="75">
        <v>17.54</v>
      </c>
      <c r="H237" s="75">
        <v>19.05</v>
      </c>
      <c r="I237" s="25">
        <f t="shared" si="8"/>
        <v>1.5100000000000016</v>
      </c>
      <c r="J237" s="24">
        <v>39</v>
      </c>
      <c r="K237" s="24">
        <v>21</v>
      </c>
      <c r="L237" s="26">
        <v>45566</v>
      </c>
      <c r="M237" s="26">
        <v>46266</v>
      </c>
      <c r="N237" s="52"/>
      <c r="O237" s="52"/>
      <c r="P237" s="52"/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1.6275163561336254E-2</v>
      </c>
      <c r="AA237" s="52">
        <v>1.3562636301113547E-2</v>
      </c>
      <c r="AB237" s="52">
        <v>1.0850109040890839E-2</v>
      </c>
      <c r="AC237" s="52">
        <v>1.0850109040890839E-2</v>
      </c>
      <c r="AD237" s="52">
        <v>1.3562636301113547E-2</v>
      </c>
      <c r="AE237" s="52">
        <v>1.6275163561336254E-2</v>
      </c>
      <c r="AF237" s="52">
        <v>2.1700218081781679E-2</v>
      </c>
      <c r="AG237" s="52">
        <v>2.9837799862449804E-2</v>
      </c>
      <c r="AH237" s="52">
        <v>3.5262854382895226E-2</v>
      </c>
      <c r="AI237" s="52">
        <v>3.7975381643117936E-2</v>
      </c>
      <c r="AJ237" s="52">
        <v>3.7975381643117936E-2</v>
      </c>
      <c r="AK237" s="52">
        <v>2.7125272602227093E-2</v>
      </c>
      <c r="AL237" s="52">
        <v>4.3724836438663733E-2</v>
      </c>
      <c r="AM237" s="52">
        <v>3.6437363698886449E-2</v>
      </c>
      <c r="AN237" s="52">
        <v>2.9149890959109158E-2</v>
      </c>
      <c r="AO237" s="52">
        <v>2.9149890959109158E-2</v>
      </c>
      <c r="AP237" s="52">
        <v>3.6437363698886449E-2</v>
      </c>
      <c r="AQ237" s="52">
        <v>4.3724836438663733E-2</v>
      </c>
      <c r="AR237" s="52">
        <v>5.8299781918218316E-2</v>
      </c>
      <c r="AS237" s="52">
        <v>8.0162200137550196E-2</v>
      </c>
      <c r="AT237" s="52">
        <v>9.4737145617104765E-2</v>
      </c>
      <c r="AU237" s="52">
        <v>0.10202461835688206</v>
      </c>
      <c r="AV237" s="52">
        <v>0.10202461835688206</v>
      </c>
      <c r="AW237" s="52">
        <v>7.2874727397772898E-2</v>
      </c>
      <c r="AX237" s="52">
        <v>0</v>
      </c>
      <c r="AY237" s="52">
        <v>0</v>
      </c>
      <c r="AZ237" s="52">
        <v>0</v>
      </c>
      <c r="BA237" s="52">
        <v>0</v>
      </c>
      <c r="BB237" s="52">
        <v>0</v>
      </c>
      <c r="BC237" s="52">
        <v>0</v>
      </c>
      <c r="BD237" s="52">
        <v>0</v>
      </c>
      <c r="BE237" s="52">
        <v>0</v>
      </c>
      <c r="BF237" s="52">
        <v>0</v>
      </c>
      <c r="BG237" s="52">
        <v>0</v>
      </c>
      <c r="BH237" s="52">
        <v>0</v>
      </c>
      <c r="BI237" s="52">
        <v>0</v>
      </c>
      <c r="BJ237" s="52">
        <v>0</v>
      </c>
      <c r="BK237" s="52">
        <v>0</v>
      </c>
      <c r="BL237" s="52">
        <v>0</v>
      </c>
      <c r="BM237" s="52">
        <v>0</v>
      </c>
      <c r="BN237" s="52">
        <v>0</v>
      </c>
      <c r="BO237" s="52">
        <v>0</v>
      </c>
      <c r="BP237" s="52">
        <v>0</v>
      </c>
      <c r="BQ237" s="52">
        <v>0</v>
      </c>
      <c r="BR237" s="52">
        <v>0</v>
      </c>
      <c r="BS237" s="52">
        <v>0</v>
      </c>
      <c r="BT237" s="52">
        <v>0</v>
      </c>
      <c r="BU237" s="52">
        <v>0</v>
      </c>
    </row>
    <row r="238" spans="2:73" outlineLevel="2" x14ac:dyDescent="0.25">
      <c r="B238" s="105" t="s">
        <v>271</v>
      </c>
      <c r="C238" s="74" t="s">
        <v>25</v>
      </c>
      <c r="D238" s="75">
        <v>17.841000000000001</v>
      </c>
      <c r="E238" s="75">
        <v>18.8</v>
      </c>
      <c r="F238" s="75">
        <f t="shared" si="7"/>
        <v>0.95899999999999963</v>
      </c>
      <c r="G238" s="75">
        <v>17.7</v>
      </c>
      <c r="H238" s="75">
        <v>18.64</v>
      </c>
      <c r="I238" s="25">
        <f t="shared" si="8"/>
        <v>0.94000000000000128</v>
      </c>
      <c r="J238" s="24">
        <v>39</v>
      </c>
      <c r="K238" s="24">
        <v>21</v>
      </c>
      <c r="L238" s="26">
        <v>45566</v>
      </c>
      <c r="M238" s="26">
        <v>46266</v>
      </c>
      <c r="N238" s="52"/>
      <c r="O238" s="52"/>
      <c r="P238" s="52"/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1.6252481724410055E-2</v>
      </c>
      <c r="AA238" s="52">
        <v>1.3543734770341712E-2</v>
      </c>
      <c r="AB238" s="52">
        <v>1.0834987816273371E-2</v>
      </c>
      <c r="AC238" s="52">
        <v>1.0834987816273371E-2</v>
      </c>
      <c r="AD238" s="52">
        <v>1.3543734770341712E-2</v>
      </c>
      <c r="AE238" s="52">
        <v>1.6252481724410055E-2</v>
      </c>
      <c r="AF238" s="52">
        <v>2.1669975632546742E-2</v>
      </c>
      <c r="AG238" s="52">
        <v>2.9796216494751771E-2</v>
      </c>
      <c r="AH238" s="52">
        <v>3.5213710402888454E-2</v>
      </c>
      <c r="AI238" s="52">
        <v>3.7922457356956804E-2</v>
      </c>
      <c r="AJ238" s="52">
        <v>3.7922457356956804E-2</v>
      </c>
      <c r="AK238" s="52">
        <v>2.7087469540683425E-2</v>
      </c>
      <c r="AL238" s="52">
        <v>4.374751827558996E-2</v>
      </c>
      <c r="AM238" s="52">
        <v>3.6456265229658294E-2</v>
      </c>
      <c r="AN238" s="52">
        <v>2.9165012183726639E-2</v>
      </c>
      <c r="AO238" s="52">
        <v>2.9165012183726639E-2</v>
      </c>
      <c r="AP238" s="52">
        <v>3.6456265229658294E-2</v>
      </c>
      <c r="AQ238" s="52">
        <v>4.374751827558996E-2</v>
      </c>
      <c r="AR238" s="52">
        <v>5.8330024367453277E-2</v>
      </c>
      <c r="AS238" s="52">
        <v>8.0203783505248247E-2</v>
      </c>
      <c r="AT238" s="52">
        <v>9.4786289597111564E-2</v>
      </c>
      <c r="AU238" s="52">
        <v>0.10207754264304324</v>
      </c>
      <c r="AV238" s="52">
        <v>0.10207754264304324</v>
      </c>
      <c r="AW238" s="52">
        <v>7.2912530459316588E-2</v>
      </c>
      <c r="AX238" s="52">
        <v>0</v>
      </c>
      <c r="AY238" s="52">
        <v>0</v>
      </c>
      <c r="AZ238" s="52">
        <v>0</v>
      </c>
      <c r="BA238" s="52">
        <v>0</v>
      </c>
      <c r="BB238" s="52">
        <v>0</v>
      </c>
      <c r="BC238" s="52">
        <v>0</v>
      </c>
      <c r="BD238" s="52">
        <v>0</v>
      </c>
      <c r="BE238" s="52">
        <v>0</v>
      </c>
      <c r="BF238" s="52">
        <v>0</v>
      </c>
      <c r="BG238" s="52">
        <v>0</v>
      </c>
      <c r="BH238" s="52">
        <v>0</v>
      </c>
      <c r="BI238" s="52">
        <v>0</v>
      </c>
      <c r="BJ238" s="52">
        <v>0</v>
      </c>
      <c r="BK238" s="52">
        <v>0</v>
      </c>
      <c r="BL238" s="52">
        <v>0</v>
      </c>
      <c r="BM238" s="52">
        <v>0</v>
      </c>
      <c r="BN238" s="52">
        <v>0</v>
      </c>
      <c r="BO238" s="52">
        <v>0</v>
      </c>
      <c r="BP238" s="52">
        <v>0</v>
      </c>
      <c r="BQ238" s="52">
        <v>0</v>
      </c>
      <c r="BR238" s="52">
        <v>0</v>
      </c>
      <c r="BS238" s="52">
        <v>0</v>
      </c>
      <c r="BT238" s="52">
        <v>0</v>
      </c>
      <c r="BU238" s="52">
        <v>0</v>
      </c>
    </row>
    <row r="239" spans="2:73" outlineLevel="2" x14ac:dyDescent="0.25">
      <c r="B239" s="105" t="s">
        <v>272</v>
      </c>
      <c r="C239" s="74" t="s">
        <v>25</v>
      </c>
      <c r="D239" s="75">
        <v>19.675999999999998</v>
      </c>
      <c r="E239" s="75">
        <v>21.478000000000002</v>
      </c>
      <c r="F239" s="75">
        <f t="shared" si="7"/>
        <v>1.8020000000000032</v>
      </c>
      <c r="G239" s="75">
        <v>19.52</v>
      </c>
      <c r="H239" s="75">
        <v>21.31</v>
      </c>
      <c r="I239" s="25">
        <f t="shared" si="8"/>
        <v>1.7899999999999991</v>
      </c>
      <c r="J239" s="24">
        <v>40</v>
      </c>
      <c r="K239" s="24">
        <v>21</v>
      </c>
      <c r="L239" s="26">
        <v>45566</v>
      </c>
      <c r="M239" s="26">
        <v>46266</v>
      </c>
      <c r="N239" s="52"/>
      <c r="O239" s="52"/>
      <c r="P239" s="52"/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1.6279697652591515E-2</v>
      </c>
      <c r="AA239" s="52">
        <v>1.3566414710492927E-2</v>
      </c>
      <c r="AB239" s="52">
        <v>1.0853131768394341E-2</v>
      </c>
      <c r="AC239" s="52">
        <v>1.0853131768394341E-2</v>
      </c>
      <c r="AD239" s="52">
        <v>1.3566414710492927E-2</v>
      </c>
      <c r="AE239" s="52">
        <v>1.6279697652591515E-2</v>
      </c>
      <c r="AF239" s="52">
        <v>2.1706263536788683E-2</v>
      </c>
      <c r="AG239" s="52">
        <v>2.9846112363084442E-2</v>
      </c>
      <c r="AH239" s="52">
        <v>3.5272678247281614E-2</v>
      </c>
      <c r="AI239" s="52">
        <v>3.7985961189380198E-2</v>
      </c>
      <c r="AJ239" s="52">
        <v>3.7985961189380198E-2</v>
      </c>
      <c r="AK239" s="52">
        <v>2.7132829420985854E-2</v>
      </c>
      <c r="AL239" s="52">
        <v>4.3720302347408486E-2</v>
      </c>
      <c r="AM239" s="52">
        <v>3.6433585289507069E-2</v>
      </c>
      <c r="AN239" s="52">
        <v>2.9146868231605658E-2</v>
      </c>
      <c r="AO239" s="52">
        <v>2.9146868231605658E-2</v>
      </c>
      <c r="AP239" s="52">
        <v>3.6433585289507069E-2</v>
      </c>
      <c r="AQ239" s="52">
        <v>4.3720302347408486E-2</v>
      </c>
      <c r="AR239" s="52">
        <v>5.8293736463211315E-2</v>
      </c>
      <c r="AS239" s="52">
        <v>8.0153887636915569E-2</v>
      </c>
      <c r="AT239" s="52">
        <v>9.4727321752718391E-2</v>
      </c>
      <c r="AU239" s="52">
        <v>0.10201403881061982</v>
      </c>
      <c r="AV239" s="52">
        <v>0.10201403881061982</v>
      </c>
      <c r="AW239" s="52">
        <v>7.2867170579014137E-2</v>
      </c>
      <c r="AX239" s="52">
        <v>0</v>
      </c>
      <c r="AY239" s="52">
        <v>0</v>
      </c>
      <c r="AZ239" s="52">
        <v>0</v>
      </c>
      <c r="BA239" s="52">
        <v>0</v>
      </c>
      <c r="BB239" s="52">
        <v>0</v>
      </c>
      <c r="BC239" s="52">
        <v>0</v>
      </c>
      <c r="BD239" s="52">
        <v>0</v>
      </c>
      <c r="BE239" s="52">
        <v>0</v>
      </c>
      <c r="BF239" s="52">
        <v>0</v>
      </c>
      <c r="BG239" s="52">
        <v>0</v>
      </c>
      <c r="BH239" s="52">
        <v>0</v>
      </c>
      <c r="BI239" s="52">
        <v>0</v>
      </c>
      <c r="BJ239" s="52">
        <v>0</v>
      </c>
      <c r="BK239" s="52">
        <v>0</v>
      </c>
      <c r="BL239" s="52">
        <v>0</v>
      </c>
      <c r="BM239" s="52">
        <v>0</v>
      </c>
      <c r="BN239" s="52">
        <v>0</v>
      </c>
      <c r="BO239" s="52">
        <v>0</v>
      </c>
      <c r="BP239" s="52">
        <v>0</v>
      </c>
      <c r="BQ239" s="52">
        <v>0</v>
      </c>
      <c r="BR239" s="52">
        <v>0</v>
      </c>
      <c r="BS239" s="52">
        <v>0</v>
      </c>
      <c r="BT239" s="52">
        <v>0</v>
      </c>
      <c r="BU239" s="52">
        <v>0</v>
      </c>
    </row>
    <row r="240" spans="2:73" outlineLevel="2" x14ac:dyDescent="0.25">
      <c r="B240" s="105" t="s">
        <v>273</v>
      </c>
      <c r="C240" s="74" t="s">
        <v>25</v>
      </c>
      <c r="D240" s="75">
        <v>19.681000000000001</v>
      </c>
      <c r="E240" s="75">
        <v>21.588000000000001</v>
      </c>
      <c r="F240" s="75">
        <f t="shared" si="7"/>
        <v>1.907</v>
      </c>
      <c r="G240" s="75">
        <v>19.52</v>
      </c>
      <c r="H240" s="75">
        <v>21.42</v>
      </c>
      <c r="I240" s="25">
        <f t="shared" si="8"/>
        <v>1.9000000000000021</v>
      </c>
      <c r="J240" s="24">
        <v>40</v>
      </c>
      <c r="K240" s="24">
        <v>21</v>
      </c>
      <c r="L240" s="26">
        <v>45566</v>
      </c>
      <c r="M240" s="26">
        <v>46266</v>
      </c>
      <c r="N240" s="52"/>
      <c r="O240" s="52"/>
      <c r="P240" s="52"/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1.6399011868814463E-2</v>
      </c>
      <c r="AA240" s="52">
        <v>1.3665843224012054E-2</v>
      </c>
      <c r="AB240" s="52">
        <v>1.0932674579209644E-2</v>
      </c>
      <c r="AC240" s="52">
        <v>1.0932674579209644E-2</v>
      </c>
      <c r="AD240" s="52">
        <v>1.3665843224012054E-2</v>
      </c>
      <c r="AE240" s="52">
        <v>1.6399011868814463E-2</v>
      </c>
      <c r="AF240" s="52">
        <v>2.1865349158419287E-2</v>
      </c>
      <c r="AG240" s="52">
        <v>3.0064855092826522E-2</v>
      </c>
      <c r="AH240" s="52">
        <v>3.553119238243134E-2</v>
      </c>
      <c r="AI240" s="52">
        <v>3.8264361027233754E-2</v>
      </c>
      <c r="AJ240" s="52">
        <v>3.8264361027233754E-2</v>
      </c>
      <c r="AK240" s="52">
        <v>2.7331686448024108E-2</v>
      </c>
      <c r="AL240" s="52">
        <v>4.3600988131185528E-2</v>
      </c>
      <c r="AM240" s="52">
        <v>3.633415677598794E-2</v>
      </c>
      <c r="AN240" s="52">
        <v>2.9067325420790352E-2</v>
      </c>
      <c r="AO240" s="52">
        <v>2.9067325420790352E-2</v>
      </c>
      <c r="AP240" s="52">
        <v>3.633415677598794E-2</v>
      </c>
      <c r="AQ240" s="52">
        <v>4.3600988131185528E-2</v>
      </c>
      <c r="AR240" s="52">
        <v>5.8134650841580704E-2</v>
      </c>
      <c r="AS240" s="52">
        <v>7.9935144907173475E-2</v>
      </c>
      <c r="AT240" s="52">
        <v>9.4468807617568665E-2</v>
      </c>
      <c r="AU240" s="52">
        <v>0.10173563897276626</v>
      </c>
      <c r="AV240" s="52">
        <v>0.10173563897276626</v>
      </c>
      <c r="AW240" s="52">
        <v>7.266831355197588E-2</v>
      </c>
      <c r="AX240" s="52">
        <v>0</v>
      </c>
      <c r="AY240" s="52">
        <v>0</v>
      </c>
      <c r="AZ240" s="52">
        <v>0</v>
      </c>
      <c r="BA240" s="52">
        <v>0</v>
      </c>
      <c r="BB240" s="52">
        <v>0</v>
      </c>
      <c r="BC240" s="52">
        <v>0</v>
      </c>
      <c r="BD240" s="52">
        <v>0</v>
      </c>
      <c r="BE240" s="52">
        <v>0</v>
      </c>
      <c r="BF240" s="52">
        <v>0</v>
      </c>
      <c r="BG240" s="52">
        <v>0</v>
      </c>
      <c r="BH240" s="52">
        <v>0</v>
      </c>
      <c r="BI240" s="52">
        <v>0</v>
      </c>
      <c r="BJ240" s="52">
        <v>0</v>
      </c>
      <c r="BK240" s="52">
        <v>0</v>
      </c>
      <c r="BL240" s="52">
        <v>0</v>
      </c>
      <c r="BM240" s="52">
        <v>0</v>
      </c>
      <c r="BN240" s="52">
        <v>0</v>
      </c>
      <c r="BO240" s="52">
        <v>0</v>
      </c>
      <c r="BP240" s="52">
        <v>0</v>
      </c>
      <c r="BQ240" s="52">
        <v>0</v>
      </c>
      <c r="BR240" s="52">
        <v>0</v>
      </c>
      <c r="BS240" s="52">
        <v>0</v>
      </c>
      <c r="BT240" s="52">
        <v>0</v>
      </c>
      <c r="BU240" s="52">
        <v>0</v>
      </c>
    </row>
    <row r="241" spans="2:73" outlineLevel="2" x14ac:dyDescent="0.25">
      <c r="B241" s="38" t="s">
        <v>274</v>
      </c>
      <c r="C241" s="24" t="s">
        <v>25</v>
      </c>
      <c r="D241" s="25">
        <v>77.531999999999996</v>
      </c>
      <c r="E241" s="25">
        <v>77.965000000000003</v>
      </c>
      <c r="F241" s="25">
        <f t="shared" si="7"/>
        <v>0.43300000000000693</v>
      </c>
      <c r="G241" s="25">
        <v>77.23</v>
      </c>
      <c r="H241" s="25">
        <v>77.67</v>
      </c>
      <c r="I241" s="25">
        <f t="shared" si="8"/>
        <v>0.43999999999999773</v>
      </c>
      <c r="J241" s="24">
        <v>43</v>
      </c>
      <c r="K241" s="24">
        <v>22</v>
      </c>
      <c r="L241" s="26">
        <v>46661</v>
      </c>
      <c r="M241" s="26">
        <v>46997</v>
      </c>
      <c r="N241" s="52"/>
      <c r="O241" s="52"/>
      <c r="P241" s="52"/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0</v>
      </c>
      <c r="AC241" s="52">
        <v>0</v>
      </c>
      <c r="AD241" s="52">
        <v>0</v>
      </c>
      <c r="AE241" s="52">
        <v>0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  <c r="BB241" s="52">
        <v>0</v>
      </c>
      <c r="BC241" s="52">
        <v>0</v>
      </c>
      <c r="BD241" s="52">
        <v>0</v>
      </c>
      <c r="BE241" s="52">
        <v>0</v>
      </c>
      <c r="BF241" s="52">
        <v>0</v>
      </c>
      <c r="BG241" s="52">
        <v>0</v>
      </c>
      <c r="BH241" s="52">
        <v>0</v>
      </c>
      <c r="BI241" s="52">
        <v>0</v>
      </c>
      <c r="BJ241" s="52">
        <v>0.06</v>
      </c>
      <c r="BK241" s="52">
        <v>4.9999999999999996E-2</v>
      </c>
      <c r="BL241" s="52">
        <v>0.04</v>
      </c>
      <c r="BM241" s="52">
        <v>0.04</v>
      </c>
      <c r="BN241" s="52">
        <v>4.9999999999999996E-2</v>
      </c>
      <c r="BO241" s="52">
        <v>0.06</v>
      </c>
      <c r="BP241" s="52">
        <v>0.08</v>
      </c>
      <c r="BQ241" s="52">
        <v>0.11</v>
      </c>
      <c r="BR241" s="52">
        <v>0.13</v>
      </c>
      <c r="BS241" s="52">
        <v>0.14000000000000001</v>
      </c>
      <c r="BT241" s="52">
        <v>0.14000000000000001</v>
      </c>
      <c r="BU241" s="52">
        <v>9.9999999999999992E-2</v>
      </c>
    </row>
    <row r="242" spans="2:73" s="19" customFormat="1" outlineLevel="1" x14ac:dyDescent="0.25">
      <c r="B242" s="37" t="s">
        <v>275</v>
      </c>
      <c r="C242" s="21"/>
      <c r="D242" s="22"/>
      <c r="E242" s="22"/>
      <c r="F242" s="22"/>
      <c r="G242" s="22"/>
      <c r="H242" s="22"/>
      <c r="I242" s="22"/>
      <c r="J242" s="21"/>
      <c r="K242" s="21"/>
      <c r="L242" s="23"/>
      <c r="M242" s="23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</row>
    <row r="243" spans="2:73" outlineLevel="2" x14ac:dyDescent="0.25">
      <c r="B243" s="38" t="s">
        <v>276</v>
      </c>
      <c r="C243" s="24" t="s">
        <v>24</v>
      </c>
      <c r="D243" s="25">
        <v>47.45</v>
      </c>
      <c r="E243" s="25" t="s">
        <v>213</v>
      </c>
      <c r="F243" s="25" t="str">
        <f t="shared" si="7"/>
        <v/>
      </c>
      <c r="G243" s="25">
        <v>50.18</v>
      </c>
      <c r="H243" s="25" t="s">
        <v>213</v>
      </c>
      <c r="I243" s="25" t="str">
        <f t="shared" si="8"/>
        <v/>
      </c>
      <c r="J243" s="24">
        <v>27</v>
      </c>
      <c r="K243" s="24">
        <v>15</v>
      </c>
      <c r="L243" s="26">
        <v>47027</v>
      </c>
      <c r="M243" s="26">
        <v>47362</v>
      </c>
      <c r="N243" s="52"/>
      <c r="O243" s="52"/>
      <c r="P243" s="52"/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  <c r="AG243" s="52">
        <v>0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  <c r="BB243" s="52">
        <v>0</v>
      </c>
      <c r="BC243" s="52">
        <v>0</v>
      </c>
      <c r="BD243" s="52">
        <v>0</v>
      </c>
      <c r="BE243" s="52">
        <v>0</v>
      </c>
      <c r="BF243" s="52">
        <v>0</v>
      </c>
      <c r="BG243" s="52">
        <v>0</v>
      </c>
      <c r="BH243" s="52">
        <v>0</v>
      </c>
      <c r="BI243" s="52">
        <v>0</v>
      </c>
      <c r="BJ243" s="52">
        <v>0</v>
      </c>
      <c r="BK243" s="52">
        <v>0</v>
      </c>
      <c r="BL243" s="52">
        <v>0</v>
      </c>
      <c r="BM243" s="52">
        <v>0</v>
      </c>
      <c r="BN243" s="52">
        <v>0</v>
      </c>
      <c r="BO243" s="52">
        <v>0</v>
      </c>
      <c r="BP243" s="52">
        <v>0</v>
      </c>
      <c r="BQ243" s="52">
        <v>0</v>
      </c>
      <c r="BR243" s="52">
        <v>0</v>
      </c>
      <c r="BS243" s="52">
        <v>0</v>
      </c>
      <c r="BT243" s="52">
        <v>0</v>
      </c>
      <c r="BU243" s="52">
        <v>0</v>
      </c>
    </row>
    <row r="244" spans="2:73" outlineLevel="2" x14ac:dyDescent="0.25">
      <c r="B244" s="38" t="s">
        <v>277</v>
      </c>
      <c r="C244" s="24" t="s">
        <v>24</v>
      </c>
      <c r="D244" s="25">
        <v>54.164999999999999</v>
      </c>
      <c r="E244" s="25" t="s">
        <v>213</v>
      </c>
      <c r="F244" s="25" t="str">
        <f t="shared" si="7"/>
        <v/>
      </c>
      <c r="G244" s="25">
        <v>57.42</v>
      </c>
      <c r="H244" s="25" t="s">
        <v>213</v>
      </c>
      <c r="I244" s="25" t="str">
        <f t="shared" si="8"/>
        <v/>
      </c>
      <c r="J244" s="24">
        <v>28</v>
      </c>
      <c r="K244" s="24">
        <v>15</v>
      </c>
      <c r="L244" s="26">
        <v>47027</v>
      </c>
      <c r="M244" s="26">
        <v>47362</v>
      </c>
      <c r="N244" s="52"/>
      <c r="O244" s="52"/>
      <c r="P244" s="52"/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0</v>
      </c>
      <c r="AG244" s="52">
        <v>0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  <c r="BB244" s="52">
        <v>0</v>
      </c>
      <c r="BC244" s="52">
        <v>0</v>
      </c>
      <c r="BD244" s="52">
        <v>0</v>
      </c>
      <c r="BE244" s="52">
        <v>0</v>
      </c>
      <c r="BF244" s="52">
        <v>0</v>
      </c>
      <c r="BG244" s="52">
        <v>0</v>
      </c>
      <c r="BH244" s="52">
        <v>0</v>
      </c>
      <c r="BI244" s="52">
        <v>0</v>
      </c>
      <c r="BJ244" s="52">
        <v>0</v>
      </c>
      <c r="BK244" s="52">
        <v>0</v>
      </c>
      <c r="BL244" s="52">
        <v>0</v>
      </c>
      <c r="BM244" s="52">
        <v>0</v>
      </c>
      <c r="BN244" s="52">
        <v>0</v>
      </c>
      <c r="BO244" s="52">
        <v>0</v>
      </c>
      <c r="BP244" s="52">
        <v>0</v>
      </c>
      <c r="BQ244" s="52">
        <v>0</v>
      </c>
      <c r="BR244" s="52">
        <v>0</v>
      </c>
      <c r="BS244" s="52">
        <v>0</v>
      </c>
      <c r="BT244" s="52">
        <v>0</v>
      </c>
      <c r="BU244" s="52">
        <v>0</v>
      </c>
    </row>
    <row r="245" spans="2:73" outlineLevel="2" x14ac:dyDescent="0.25">
      <c r="B245" s="38" t="s">
        <v>278</v>
      </c>
      <c r="C245" s="24" t="s">
        <v>24</v>
      </c>
      <c r="D245" s="25">
        <v>80.900000000000006</v>
      </c>
      <c r="E245" s="25" t="s">
        <v>213</v>
      </c>
      <c r="F245" s="25" t="str">
        <f t="shared" si="7"/>
        <v/>
      </c>
      <c r="G245" s="25">
        <v>83.56</v>
      </c>
      <c r="H245" s="25" t="s">
        <v>213</v>
      </c>
      <c r="I245" s="25" t="str">
        <f t="shared" si="8"/>
        <v/>
      </c>
      <c r="J245" s="24">
        <v>30</v>
      </c>
      <c r="K245" s="24">
        <v>16</v>
      </c>
      <c r="L245" s="26">
        <v>46296</v>
      </c>
      <c r="M245" s="26">
        <v>46997</v>
      </c>
      <c r="N245" s="52"/>
      <c r="O245" s="52"/>
      <c r="P245" s="52"/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0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3.2173007455926536E-2</v>
      </c>
      <c r="AY245" s="52">
        <v>2.6810839546605448E-2</v>
      </c>
      <c r="AZ245" s="52">
        <v>2.1448671637284356E-2</v>
      </c>
      <c r="BA245" s="52">
        <v>2.1448671637284356E-2</v>
      </c>
      <c r="BB245" s="52">
        <v>2.6810839546605448E-2</v>
      </c>
      <c r="BC245" s="52">
        <v>3.2173007455926536E-2</v>
      </c>
      <c r="BD245" s="52">
        <v>4.2897343274568712E-2</v>
      </c>
      <c r="BE245" s="52">
        <v>5.8983847002531987E-2</v>
      </c>
      <c r="BF245" s="52">
        <v>6.9708182821174164E-2</v>
      </c>
      <c r="BG245" s="52">
        <v>7.5070350730495269E-2</v>
      </c>
      <c r="BH245" s="52">
        <v>7.5070350730495269E-2</v>
      </c>
      <c r="BI245" s="52">
        <v>5.3621679093210896E-2</v>
      </c>
      <c r="BJ245" s="52">
        <v>2.7826992544073462E-2</v>
      </c>
      <c r="BK245" s="52">
        <v>2.3189160453394551E-2</v>
      </c>
      <c r="BL245" s="52">
        <v>1.8551328362715641E-2</v>
      </c>
      <c r="BM245" s="52">
        <v>1.8551328362715641E-2</v>
      </c>
      <c r="BN245" s="52">
        <v>2.3189160453394551E-2</v>
      </c>
      <c r="BO245" s="52">
        <v>2.7826992544073462E-2</v>
      </c>
      <c r="BP245" s="52">
        <v>3.7102656725431282E-2</v>
      </c>
      <c r="BQ245" s="52">
        <v>5.101615299746802E-2</v>
      </c>
      <c r="BR245" s="52">
        <v>6.0291817178825834E-2</v>
      </c>
      <c r="BS245" s="52">
        <v>6.4929649269504758E-2</v>
      </c>
      <c r="BT245" s="52">
        <v>6.4929649269504758E-2</v>
      </c>
      <c r="BU245" s="52">
        <v>4.6378320906789103E-2</v>
      </c>
    </row>
    <row r="246" spans="2:73" outlineLevel="2" x14ac:dyDescent="0.25">
      <c r="B246" s="38" t="s">
        <v>279</v>
      </c>
      <c r="C246" s="24" t="s">
        <v>24</v>
      </c>
      <c r="D246" s="25">
        <v>113.265</v>
      </c>
      <c r="E246" s="25" t="s">
        <v>213</v>
      </c>
      <c r="F246" s="25" t="str">
        <f t="shared" si="7"/>
        <v/>
      </c>
      <c r="G246" s="25">
        <v>116.01</v>
      </c>
      <c r="H246" s="25" t="s">
        <v>213</v>
      </c>
      <c r="I246" s="25" t="str">
        <f t="shared" si="8"/>
        <v/>
      </c>
      <c r="J246" s="24">
        <v>33</v>
      </c>
      <c r="K246" s="24">
        <v>17</v>
      </c>
      <c r="L246" s="26">
        <v>47392</v>
      </c>
      <c r="M246" s="26">
        <v>47727</v>
      </c>
      <c r="N246" s="52"/>
      <c r="O246" s="52"/>
      <c r="P246" s="52"/>
      <c r="Q246" s="52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0</v>
      </c>
      <c r="W246" s="52">
        <v>0</v>
      </c>
      <c r="X246" s="52">
        <v>0</v>
      </c>
      <c r="Y246" s="52">
        <v>0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  <c r="BB246" s="52">
        <v>0</v>
      </c>
      <c r="BC246" s="52">
        <v>0</v>
      </c>
      <c r="BD246" s="52">
        <v>0</v>
      </c>
      <c r="BE246" s="52">
        <v>0</v>
      </c>
      <c r="BF246" s="52">
        <v>0</v>
      </c>
      <c r="BG246" s="52">
        <v>0</v>
      </c>
      <c r="BH246" s="52">
        <v>0</v>
      </c>
      <c r="BI246" s="52">
        <v>0</v>
      </c>
      <c r="BJ246" s="52">
        <v>0</v>
      </c>
      <c r="BK246" s="52">
        <v>0</v>
      </c>
      <c r="BL246" s="52">
        <v>0</v>
      </c>
      <c r="BM246" s="52">
        <v>0</v>
      </c>
      <c r="BN246" s="52">
        <v>0</v>
      </c>
      <c r="BO246" s="52">
        <v>0</v>
      </c>
      <c r="BP246" s="52">
        <v>0</v>
      </c>
      <c r="BQ246" s="52">
        <v>0</v>
      </c>
      <c r="BR246" s="52">
        <v>0</v>
      </c>
      <c r="BS246" s="52">
        <v>0</v>
      </c>
      <c r="BT246" s="52">
        <v>0</v>
      </c>
      <c r="BU246" s="52">
        <v>0</v>
      </c>
    </row>
    <row r="247" spans="2:73" outlineLevel="2" x14ac:dyDescent="0.25">
      <c r="B247" s="105" t="s">
        <v>280</v>
      </c>
      <c r="C247" s="74" t="s">
        <v>24</v>
      </c>
      <c r="D247" s="75">
        <v>195.5</v>
      </c>
      <c r="E247" s="75" t="s">
        <v>213</v>
      </c>
      <c r="F247" s="75" t="str">
        <f t="shared" si="7"/>
        <v/>
      </c>
      <c r="G247" s="75">
        <v>202.52</v>
      </c>
      <c r="H247" s="25" t="s">
        <v>213</v>
      </c>
      <c r="I247" s="25" t="str">
        <f t="shared" si="8"/>
        <v/>
      </c>
      <c r="J247" s="24">
        <v>56</v>
      </c>
      <c r="K247" s="24">
        <v>19</v>
      </c>
      <c r="L247" s="26">
        <v>45566</v>
      </c>
      <c r="M247" s="26">
        <v>46266</v>
      </c>
      <c r="N247" s="52"/>
      <c r="O247" s="52"/>
      <c r="P247" s="52"/>
      <c r="Q247" s="52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2.6224657345302275E-2</v>
      </c>
      <c r="AA247" s="52">
        <v>2.1853881121085231E-2</v>
      </c>
      <c r="AB247" s="52">
        <v>1.7483104896868183E-2</v>
      </c>
      <c r="AC247" s="52">
        <v>1.7483104896868183E-2</v>
      </c>
      <c r="AD247" s="52">
        <v>2.1853881121085231E-2</v>
      </c>
      <c r="AE247" s="52">
        <v>2.6224657345302275E-2</v>
      </c>
      <c r="AF247" s="52">
        <v>3.4966209793736366E-2</v>
      </c>
      <c r="AG247" s="52">
        <v>4.8078538466387502E-2</v>
      </c>
      <c r="AH247" s="52">
        <v>5.6820090914821597E-2</v>
      </c>
      <c r="AI247" s="52">
        <v>6.1190867139038652E-2</v>
      </c>
      <c r="AJ247" s="52">
        <v>6.1190867139038652E-2</v>
      </c>
      <c r="AK247" s="52">
        <v>4.3707762242170461E-2</v>
      </c>
      <c r="AL247" s="52">
        <v>3.3775342654697726E-2</v>
      </c>
      <c r="AM247" s="52">
        <v>2.8146118878914772E-2</v>
      </c>
      <c r="AN247" s="52">
        <v>2.2516895103131818E-2</v>
      </c>
      <c r="AO247" s="52">
        <v>2.2516895103131818E-2</v>
      </c>
      <c r="AP247" s="52">
        <v>2.8146118878914772E-2</v>
      </c>
      <c r="AQ247" s="52">
        <v>3.3775342654697726E-2</v>
      </c>
      <c r="AR247" s="52">
        <v>4.5033790206263635E-2</v>
      </c>
      <c r="AS247" s="52">
        <v>6.1921461533612498E-2</v>
      </c>
      <c r="AT247" s="52">
        <v>7.3179909085178393E-2</v>
      </c>
      <c r="AU247" s="52">
        <v>7.8809132860961376E-2</v>
      </c>
      <c r="AV247" s="52">
        <v>7.8809132860961376E-2</v>
      </c>
      <c r="AW247" s="52">
        <v>5.6292237757829544E-2</v>
      </c>
      <c r="AX247" s="52">
        <v>0</v>
      </c>
      <c r="AY247" s="52">
        <v>0</v>
      </c>
      <c r="AZ247" s="52">
        <v>0</v>
      </c>
      <c r="BA247" s="52">
        <v>0</v>
      </c>
      <c r="BB247" s="52">
        <v>0</v>
      </c>
      <c r="BC247" s="52">
        <v>0</v>
      </c>
      <c r="BD247" s="52">
        <v>0</v>
      </c>
      <c r="BE247" s="52">
        <v>0</v>
      </c>
      <c r="BF247" s="52">
        <v>0</v>
      </c>
      <c r="BG247" s="52">
        <v>0</v>
      </c>
      <c r="BH247" s="52">
        <v>0</v>
      </c>
      <c r="BI247" s="52">
        <v>0</v>
      </c>
      <c r="BJ247" s="52">
        <v>0</v>
      </c>
      <c r="BK247" s="52">
        <v>0</v>
      </c>
      <c r="BL247" s="52">
        <v>0</v>
      </c>
      <c r="BM247" s="52">
        <v>0</v>
      </c>
      <c r="BN247" s="52">
        <v>0</v>
      </c>
      <c r="BO247" s="52">
        <v>0</v>
      </c>
      <c r="BP247" s="52">
        <v>0</v>
      </c>
      <c r="BQ247" s="52">
        <v>0</v>
      </c>
      <c r="BR247" s="52">
        <v>0</v>
      </c>
      <c r="BS247" s="52">
        <v>0</v>
      </c>
      <c r="BT247" s="52">
        <v>0</v>
      </c>
      <c r="BU247" s="52">
        <v>0</v>
      </c>
    </row>
    <row r="248" spans="2:73" outlineLevel="2" x14ac:dyDescent="0.25">
      <c r="B248" s="38" t="s">
        <v>281</v>
      </c>
      <c r="C248" s="24" t="s">
        <v>23</v>
      </c>
      <c r="D248" s="25">
        <v>422.41</v>
      </c>
      <c r="E248" s="25" t="s">
        <v>213</v>
      </c>
      <c r="F248" s="25" t="str">
        <f t="shared" si="7"/>
        <v/>
      </c>
      <c r="G248" s="25">
        <v>421.94</v>
      </c>
      <c r="H248" s="25" t="s">
        <v>213</v>
      </c>
      <c r="I248" s="25" t="str">
        <f t="shared" si="8"/>
        <v/>
      </c>
      <c r="J248" s="24">
        <v>3</v>
      </c>
      <c r="K248" s="24">
        <v>2</v>
      </c>
      <c r="L248" s="26">
        <v>46296</v>
      </c>
      <c r="M248" s="26">
        <v>46997</v>
      </c>
      <c r="N248" s="52"/>
      <c r="O248" s="52"/>
      <c r="P248" s="52"/>
      <c r="Q248" s="52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2.9962404987575728E-2</v>
      </c>
      <c r="AY248" s="52">
        <v>2.4968670822979776E-2</v>
      </c>
      <c r="AZ248" s="52">
        <v>1.9974936658383822E-2</v>
      </c>
      <c r="BA248" s="52">
        <v>1.9974936658383822E-2</v>
      </c>
      <c r="BB248" s="52">
        <v>2.4968670822979776E-2</v>
      </c>
      <c r="BC248" s="52">
        <v>2.9962404987575728E-2</v>
      </c>
      <c r="BD248" s="52">
        <v>3.9949873316767644E-2</v>
      </c>
      <c r="BE248" s="52">
        <v>5.4931075810555514E-2</v>
      </c>
      <c r="BF248" s="52">
        <v>6.4918544139747417E-2</v>
      </c>
      <c r="BG248" s="52">
        <v>6.9912278304343378E-2</v>
      </c>
      <c r="BH248" s="52">
        <v>6.9912278304343378E-2</v>
      </c>
      <c r="BI248" s="52">
        <v>4.9937341645959553E-2</v>
      </c>
      <c r="BJ248" s="52">
        <v>3.0037595012424277E-2</v>
      </c>
      <c r="BK248" s="52">
        <v>2.5031329177020233E-2</v>
      </c>
      <c r="BL248" s="52">
        <v>2.0025063341616189E-2</v>
      </c>
      <c r="BM248" s="52">
        <v>2.0025063341616189E-2</v>
      </c>
      <c r="BN248" s="52">
        <v>2.5031329177020233E-2</v>
      </c>
      <c r="BO248" s="52">
        <v>3.0037595012424277E-2</v>
      </c>
      <c r="BP248" s="52">
        <v>4.0050126683232379E-2</v>
      </c>
      <c r="BQ248" s="52">
        <v>5.5068924189444507E-2</v>
      </c>
      <c r="BR248" s="52">
        <v>6.5081455860252602E-2</v>
      </c>
      <c r="BS248" s="52">
        <v>7.0087721695656649E-2</v>
      </c>
      <c r="BT248" s="52">
        <v>7.0087721695656649E-2</v>
      </c>
      <c r="BU248" s="52">
        <v>5.0062658354040467E-2</v>
      </c>
    </row>
    <row r="249" spans="2:73" outlineLevel="2" x14ac:dyDescent="0.25">
      <c r="B249" s="38" t="s">
        <v>282</v>
      </c>
      <c r="C249" s="24" t="s">
        <v>23</v>
      </c>
      <c r="D249" s="25">
        <v>523.53800000000001</v>
      </c>
      <c r="E249" s="25" t="s">
        <v>213</v>
      </c>
      <c r="F249" s="25" t="str">
        <f t="shared" si="7"/>
        <v/>
      </c>
      <c r="G249" s="25">
        <v>522.73</v>
      </c>
      <c r="H249" s="25" t="s">
        <v>213</v>
      </c>
      <c r="I249" s="25" t="str">
        <f t="shared" si="8"/>
        <v/>
      </c>
      <c r="J249" s="24">
        <v>9</v>
      </c>
      <c r="K249" s="24">
        <v>6</v>
      </c>
      <c r="L249" s="26">
        <v>46296</v>
      </c>
      <c r="M249" s="26">
        <v>46631</v>
      </c>
      <c r="N249" s="52"/>
      <c r="O249" s="52"/>
      <c r="P249" s="52"/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5.9999999999999991E-2</v>
      </c>
      <c r="AY249" s="52">
        <v>4.9999999999999996E-2</v>
      </c>
      <c r="AZ249" s="52">
        <v>3.9999999999999994E-2</v>
      </c>
      <c r="BA249" s="52">
        <v>3.9999999999999994E-2</v>
      </c>
      <c r="BB249" s="52">
        <v>4.9999999999999996E-2</v>
      </c>
      <c r="BC249" s="52">
        <v>5.9999999999999991E-2</v>
      </c>
      <c r="BD249" s="52">
        <v>7.9999999999999988E-2</v>
      </c>
      <c r="BE249" s="52">
        <v>0.10999999999999999</v>
      </c>
      <c r="BF249" s="52">
        <v>0.12999999999999998</v>
      </c>
      <c r="BG249" s="52">
        <v>0.13999999999999999</v>
      </c>
      <c r="BH249" s="52">
        <v>0.13999999999999999</v>
      </c>
      <c r="BI249" s="52">
        <v>9.9999999999999992E-2</v>
      </c>
      <c r="BJ249" s="52">
        <v>0</v>
      </c>
      <c r="BK249" s="52">
        <v>0</v>
      </c>
      <c r="BL249" s="52">
        <v>0</v>
      </c>
      <c r="BM249" s="52">
        <v>0</v>
      </c>
      <c r="BN249" s="52">
        <v>0</v>
      </c>
      <c r="BO249" s="52">
        <v>0</v>
      </c>
      <c r="BP249" s="52">
        <v>0</v>
      </c>
      <c r="BQ249" s="52">
        <v>0</v>
      </c>
      <c r="BR249" s="52">
        <v>0</v>
      </c>
      <c r="BS249" s="52">
        <v>0</v>
      </c>
      <c r="BT249" s="52">
        <v>0</v>
      </c>
      <c r="BU249" s="52">
        <v>0</v>
      </c>
    </row>
    <row r="250" spans="2:73" outlineLevel="2" x14ac:dyDescent="0.25">
      <c r="B250" s="38" t="s">
        <v>283</v>
      </c>
      <c r="C250" s="24" t="s">
        <v>23</v>
      </c>
      <c r="D250" s="25">
        <v>703.32</v>
      </c>
      <c r="E250" s="25" t="s">
        <v>213</v>
      </c>
      <c r="F250" s="25" t="str">
        <f t="shared" si="7"/>
        <v/>
      </c>
      <c r="G250" s="25">
        <v>702.43</v>
      </c>
      <c r="H250" s="25" t="s">
        <v>213</v>
      </c>
      <c r="I250" s="25" t="str">
        <f t="shared" si="8"/>
        <v/>
      </c>
      <c r="J250" s="24">
        <v>17</v>
      </c>
      <c r="K250" s="24">
        <v>11</v>
      </c>
      <c r="L250" s="26">
        <v>46661</v>
      </c>
      <c r="M250" s="26">
        <v>46997</v>
      </c>
      <c r="N250" s="52"/>
      <c r="O250" s="52"/>
      <c r="P250" s="52"/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  <c r="AC250" s="52">
        <v>0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  <c r="BB250" s="52">
        <v>0</v>
      </c>
      <c r="BC250" s="52">
        <v>0</v>
      </c>
      <c r="BD250" s="52">
        <v>0</v>
      </c>
      <c r="BE250" s="52">
        <v>0</v>
      </c>
      <c r="BF250" s="52">
        <v>0</v>
      </c>
      <c r="BG250" s="52">
        <v>0</v>
      </c>
      <c r="BH250" s="52">
        <v>0</v>
      </c>
      <c r="BI250" s="52">
        <v>0</v>
      </c>
      <c r="BJ250" s="52">
        <v>5.9999999999999977E-2</v>
      </c>
      <c r="BK250" s="52">
        <v>4.9999999999999996E-2</v>
      </c>
      <c r="BL250" s="52">
        <v>3.9999999999999987E-2</v>
      </c>
      <c r="BM250" s="52">
        <v>3.9999999999999987E-2</v>
      </c>
      <c r="BN250" s="52">
        <v>4.9999999999999996E-2</v>
      </c>
      <c r="BO250" s="52">
        <v>5.9999999999999977E-2</v>
      </c>
      <c r="BP250" s="52">
        <v>7.9999999999999974E-2</v>
      </c>
      <c r="BQ250" s="52">
        <v>0.10999999999999997</v>
      </c>
      <c r="BR250" s="52">
        <v>0.13</v>
      </c>
      <c r="BS250" s="52">
        <v>0.14000000000000001</v>
      </c>
      <c r="BT250" s="52">
        <v>0.14000000000000001</v>
      </c>
      <c r="BU250" s="52">
        <v>9.9999999999999992E-2</v>
      </c>
    </row>
    <row r="251" spans="2:73" outlineLevel="2" x14ac:dyDescent="0.25">
      <c r="B251" s="38" t="s">
        <v>284</v>
      </c>
      <c r="C251" s="24" t="s">
        <v>23</v>
      </c>
      <c r="D251" s="25">
        <v>763.58</v>
      </c>
      <c r="E251" s="25" t="s">
        <v>213</v>
      </c>
      <c r="F251" s="25" t="str">
        <f t="shared" si="7"/>
        <v/>
      </c>
      <c r="G251" s="25">
        <v>763.3</v>
      </c>
      <c r="H251" s="25" t="s">
        <v>213</v>
      </c>
      <c r="I251" s="25" t="str">
        <f t="shared" si="8"/>
        <v/>
      </c>
      <c r="J251" s="24">
        <v>20</v>
      </c>
      <c r="K251" s="24">
        <v>13</v>
      </c>
      <c r="L251" s="26">
        <v>47027</v>
      </c>
      <c r="M251" s="26">
        <v>47727</v>
      </c>
      <c r="N251" s="52"/>
      <c r="O251" s="52"/>
      <c r="P251" s="52"/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  <c r="BB251" s="52">
        <v>0</v>
      </c>
      <c r="BC251" s="52">
        <v>0</v>
      </c>
      <c r="BD251" s="52">
        <v>0</v>
      </c>
      <c r="BE251" s="52">
        <v>0</v>
      </c>
      <c r="BF251" s="52">
        <v>0</v>
      </c>
      <c r="BG251" s="52">
        <v>0</v>
      </c>
      <c r="BH251" s="52">
        <v>0</v>
      </c>
      <c r="BI251" s="52">
        <v>0</v>
      </c>
      <c r="BJ251" s="52">
        <v>0</v>
      </c>
      <c r="BK251" s="52">
        <v>0</v>
      </c>
      <c r="BL251" s="52">
        <v>0</v>
      </c>
      <c r="BM251" s="52">
        <v>0</v>
      </c>
      <c r="BN251" s="52">
        <v>0</v>
      </c>
      <c r="BO251" s="52">
        <v>0</v>
      </c>
      <c r="BP251" s="52">
        <v>0</v>
      </c>
      <c r="BQ251" s="52">
        <v>0</v>
      </c>
      <c r="BR251" s="52">
        <v>0</v>
      </c>
      <c r="BS251" s="52">
        <v>0</v>
      </c>
      <c r="BT251" s="52">
        <v>0</v>
      </c>
      <c r="BU251" s="52">
        <v>0</v>
      </c>
    </row>
    <row r="252" spans="2:73" outlineLevel="2" x14ac:dyDescent="0.25">
      <c r="B252" s="38" t="s">
        <v>285</v>
      </c>
      <c r="C252" s="24" t="s">
        <v>23</v>
      </c>
      <c r="D252" s="25">
        <v>765.75</v>
      </c>
      <c r="E252" s="25" t="s">
        <v>213</v>
      </c>
      <c r="F252" s="25" t="str">
        <f t="shared" si="7"/>
        <v/>
      </c>
      <c r="G252" s="25">
        <v>764.87</v>
      </c>
      <c r="H252" s="25" t="s">
        <v>213</v>
      </c>
      <c r="I252" s="25" t="str">
        <f t="shared" si="8"/>
        <v/>
      </c>
      <c r="J252" s="24">
        <v>20</v>
      </c>
      <c r="K252" s="24">
        <v>13</v>
      </c>
      <c r="L252" s="26">
        <v>47027</v>
      </c>
      <c r="M252" s="26">
        <v>47727</v>
      </c>
      <c r="N252" s="52"/>
      <c r="O252" s="52"/>
      <c r="P252" s="52"/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  <c r="AC252" s="52">
        <v>0</v>
      </c>
      <c r="AD252" s="52">
        <v>0</v>
      </c>
      <c r="AE252" s="52">
        <v>0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  <c r="BB252" s="52">
        <v>0</v>
      </c>
      <c r="BC252" s="52">
        <v>0</v>
      </c>
      <c r="BD252" s="52">
        <v>0</v>
      </c>
      <c r="BE252" s="52">
        <v>0</v>
      </c>
      <c r="BF252" s="52">
        <v>0</v>
      </c>
      <c r="BG252" s="52">
        <v>0</v>
      </c>
      <c r="BH252" s="52">
        <v>0</v>
      </c>
      <c r="BI252" s="52">
        <v>0</v>
      </c>
      <c r="BJ252" s="52">
        <v>0</v>
      </c>
      <c r="BK252" s="52">
        <v>0</v>
      </c>
      <c r="BL252" s="52">
        <v>0</v>
      </c>
      <c r="BM252" s="52">
        <v>0</v>
      </c>
      <c r="BN252" s="52">
        <v>0</v>
      </c>
      <c r="BO252" s="52">
        <v>0</v>
      </c>
      <c r="BP252" s="52">
        <v>0</v>
      </c>
      <c r="BQ252" s="52">
        <v>0</v>
      </c>
      <c r="BR252" s="52">
        <v>0</v>
      </c>
      <c r="BS252" s="52">
        <v>0</v>
      </c>
      <c r="BT252" s="52">
        <v>0</v>
      </c>
      <c r="BU252" s="52">
        <v>0</v>
      </c>
    </row>
    <row r="253" spans="2:73" s="19" customFormat="1" outlineLevel="1" x14ac:dyDescent="0.25">
      <c r="B253" s="37" t="s">
        <v>286</v>
      </c>
      <c r="C253" s="21"/>
      <c r="D253" s="22"/>
      <c r="E253" s="22"/>
      <c r="F253" s="22"/>
      <c r="G253" s="22"/>
      <c r="H253" s="22"/>
      <c r="I253" s="22"/>
      <c r="J253" s="21"/>
      <c r="K253" s="21"/>
      <c r="L253" s="23"/>
      <c r="M253" s="23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</row>
    <row r="254" spans="2:73" outlineLevel="2" x14ac:dyDescent="0.25">
      <c r="B254" s="38" t="s">
        <v>287</v>
      </c>
      <c r="C254" s="24" t="s">
        <v>24</v>
      </c>
      <c r="D254" s="25">
        <v>83.44</v>
      </c>
      <c r="E254" s="25" t="s">
        <v>213</v>
      </c>
      <c r="F254" s="25" t="str">
        <f t="shared" si="7"/>
        <v/>
      </c>
      <c r="G254" s="25">
        <v>86.12</v>
      </c>
      <c r="H254" s="25" t="s">
        <v>213</v>
      </c>
      <c r="I254" s="25" t="str">
        <f t="shared" si="8"/>
        <v/>
      </c>
      <c r="J254" s="24">
        <v>30</v>
      </c>
      <c r="K254" s="24">
        <v>16</v>
      </c>
      <c r="L254" s="26">
        <v>46296</v>
      </c>
      <c r="M254" s="26">
        <v>46997</v>
      </c>
      <c r="N254" s="52"/>
      <c r="O254" s="52"/>
      <c r="P254" s="52"/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3.4354370058490832E-2</v>
      </c>
      <c r="AY254" s="52">
        <v>2.8628641715409034E-2</v>
      </c>
      <c r="AZ254" s="52">
        <v>2.2902913372327229E-2</v>
      </c>
      <c r="BA254" s="52">
        <v>2.2902913372327229E-2</v>
      </c>
      <c r="BB254" s="52">
        <v>2.8628641715409034E-2</v>
      </c>
      <c r="BC254" s="52">
        <v>3.4354370058490832E-2</v>
      </c>
      <c r="BD254" s="52">
        <v>4.5805826744654457E-2</v>
      </c>
      <c r="BE254" s="52">
        <v>6.2983011773899866E-2</v>
      </c>
      <c r="BF254" s="52">
        <v>7.4434468460063491E-2</v>
      </c>
      <c r="BG254" s="52">
        <v>8.0160196803145303E-2</v>
      </c>
      <c r="BH254" s="52">
        <v>8.0160196803145303E-2</v>
      </c>
      <c r="BI254" s="52">
        <v>5.7257283430818068E-2</v>
      </c>
      <c r="BJ254" s="52">
        <v>2.5645629941509162E-2</v>
      </c>
      <c r="BK254" s="52">
        <v>2.1371358284590972E-2</v>
      </c>
      <c r="BL254" s="52">
        <v>1.7097086627672772E-2</v>
      </c>
      <c r="BM254" s="52">
        <v>1.7097086627672772E-2</v>
      </c>
      <c r="BN254" s="52">
        <v>2.1371358284590972E-2</v>
      </c>
      <c r="BO254" s="52">
        <v>2.5645629941509162E-2</v>
      </c>
      <c r="BP254" s="52">
        <v>3.4194173255345545E-2</v>
      </c>
      <c r="BQ254" s="52">
        <v>4.7016988226100134E-2</v>
      </c>
      <c r="BR254" s="52">
        <v>5.556553153993652E-2</v>
      </c>
      <c r="BS254" s="52">
        <v>5.983980319685471E-2</v>
      </c>
      <c r="BT254" s="52">
        <v>5.983980319685471E-2</v>
      </c>
      <c r="BU254" s="52">
        <v>4.2742716569181945E-2</v>
      </c>
    </row>
    <row r="255" spans="2:73" outlineLevel="2" x14ac:dyDescent="0.25">
      <c r="B255" s="38" t="s">
        <v>288</v>
      </c>
      <c r="C255" s="24" t="s">
        <v>24</v>
      </c>
      <c r="D255" s="25">
        <v>90.4</v>
      </c>
      <c r="E255" s="25" t="s">
        <v>213</v>
      </c>
      <c r="F255" s="25" t="str">
        <f t="shared" si="7"/>
        <v/>
      </c>
      <c r="G255" s="25">
        <v>93.09</v>
      </c>
      <c r="H255" s="25" t="s">
        <v>213</v>
      </c>
      <c r="I255" s="25" t="str">
        <f t="shared" si="8"/>
        <v/>
      </c>
      <c r="J255" s="24">
        <v>30</v>
      </c>
      <c r="K255" s="24">
        <v>16</v>
      </c>
      <c r="L255" s="26">
        <v>46296</v>
      </c>
      <c r="M255" s="26">
        <v>46997</v>
      </c>
      <c r="N255" s="52"/>
      <c r="O255" s="52"/>
      <c r="P255" s="52"/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0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2.8501001405321601E-2</v>
      </c>
      <c r="AY255" s="52">
        <v>2.375083450443467E-2</v>
      </c>
      <c r="AZ255" s="52">
        <v>1.9000667603547738E-2</v>
      </c>
      <c r="BA255" s="52">
        <v>1.9000667603547738E-2</v>
      </c>
      <c r="BB255" s="52">
        <v>2.375083450443467E-2</v>
      </c>
      <c r="BC255" s="52">
        <v>2.8501001405321601E-2</v>
      </c>
      <c r="BD255" s="52">
        <v>3.8001335207095477E-2</v>
      </c>
      <c r="BE255" s="52">
        <v>5.2251835909756274E-2</v>
      </c>
      <c r="BF255" s="52">
        <v>6.1752169711530136E-2</v>
      </c>
      <c r="BG255" s="52">
        <v>6.6502336612417084E-2</v>
      </c>
      <c r="BH255" s="52">
        <v>6.6502336612417084E-2</v>
      </c>
      <c r="BI255" s="52">
        <v>4.7501669008869339E-2</v>
      </c>
      <c r="BJ255" s="52">
        <v>3.1498998594678397E-2</v>
      </c>
      <c r="BK255" s="52">
        <v>2.6249165495565333E-2</v>
      </c>
      <c r="BL255" s="52">
        <v>2.0999332396452266E-2</v>
      </c>
      <c r="BM255" s="52">
        <v>2.0999332396452266E-2</v>
      </c>
      <c r="BN255" s="52">
        <v>2.6249165495565333E-2</v>
      </c>
      <c r="BO255" s="52">
        <v>3.1498998594678397E-2</v>
      </c>
      <c r="BP255" s="52">
        <v>4.1998664792904532E-2</v>
      </c>
      <c r="BQ255" s="52">
        <v>5.7748164090243727E-2</v>
      </c>
      <c r="BR255" s="52">
        <v>6.8247830288469868E-2</v>
      </c>
      <c r="BS255" s="52">
        <v>7.3497663387582929E-2</v>
      </c>
      <c r="BT255" s="52">
        <v>7.3497663387582929E-2</v>
      </c>
      <c r="BU255" s="52">
        <v>5.2498330991130666E-2</v>
      </c>
    </row>
    <row r="256" spans="2:73" outlineLevel="2" x14ac:dyDescent="0.25">
      <c r="B256" s="38" t="s">
        <v>289</v>
      </c>
      <c r="C256" s="24" t="s">
        <v>24</v>
      </c>
      <c r="D256" s="25">
        <v>105.65</v>
      </c>
      <c r="E256" s="25" t="s">
        <v>213</v>
      </c>
      <c r="F256" s="25" t="str">
        <f t="shared" si="7"/>
        <v/>
      </c>
      <c r="G256" s="25">
        <v>108.38</v>
      </c>
      <c r="H256" s="25" t="s">
        <v>213</v>
      </c>
      <c r="I256" s="25" t="str">
        <f t="shared" si="8"/>
        <v/>
      </c>
      <c r="J256" s="24">
        <v>31</v>
      </c>
      <c r="K256" s="24">
        <v>16</v>
      </c>
      <c r="L256" s="26">
        <v>46661</v>
      </c>
      <c r="M256" s="26">
        <v>47727</v>
      </c>
      <c r="N256" s="52"/>
      <c r="O256" s="52"/>
      <c r="P256" s="52"/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  <c r="BB256" s="52">
        <v>0</v>
      </c>
      <c r="BC256" s="52">
        <v>0</v>
      </c>
      <c r="BD256" s="52">
        <v>0</v>
      </c>
      <c r="BE256" s="52">
        <v>0</v>
      </c>
      <c r="BF256" s="52">
        <v>0</v>
      </c>
      <c r="BG256" s="52">
        <v>0</v>
      </c>
      <c r="BH256" s="52">
        <v>0</v>
      </c>
      <c r="BI256" s="52">
        <v>0</v>
      </c>
      <c r="BJ256" s="52">
        <v>1.5634111741684683E-3</v>
      </c>
      <c r="BK256" s="52">
        <v>1.3028426451403906E-3</v>
      </c>
      <c r="BL256" s="52">
        <v>1.0422741161123122E-3</v>
      </c>
      <c r="BM256" s="52">
        <v>1.0422741161123122E-3</v>
      </c>
      <c r="BN256" s="52">
        <v>1.3028426451403906E-3</v>
      </c>
      <c r="BO256" s="52">
        <v>1.5634111741684683E-3</v>
      </c>
      <c r="BP256" s="52">
        <v>2.0845482322246244E-3</v>
      </c>
      <c r="BQ256" s="52">
        <v>2.8662538193088591E-3</v>
      </c>
      <c r="BR256" s="52">
        <v>3.3873908773650154E-3</v>
      </c>
      <c r="BS256" s="52">
        <v>3.6479594063930938E-3</v>
      </c>
      <c r="BT256" s="52">
        <v>3.6479594063930938E-3</v>
      </c>
      <c r="BU256" s="52">
        <v>2.6056852902807811E-3</v>
      </c>
    </row>
    <row r="257" spans="2:73" outlineLevel="2" x14ac:dyDescent="0.25">
      <c r="B257" s="38" t="s">
        <v>290</v>
      </c>
      <c r="C257" s="24" t="s">
        <v>24</v>
      </c>
      <c r="D257" s="25">
        <v>142.65</v>
      </c>
      <c r="E257" s="25" t="s">
        <v>213</v>
      </c>
      <c r="F257" s="25" t="str">
        <f t="shared" si="7"/>
        <v/>
      </c>
      <c r="G257" s="25">
        <v>145.12</v>
      </c>
      <c r="H257" s="25" t="s">
        <v>213</v>
      </c>
      <c r="I257" s="25" t="str">
        <f t="shared" si="8"/>
        <v/>
      </c>
      <c r="J257" s="24">
        <v>37</v>
      </c>
      <c r="K257" s="24">
        <v>18</v>
      </c>
      <c r="L257" s="26">
        <v>46661</v>
      </c>
      <c r="M257" s="26">
        <v>46997</v>
      </c>
      <c r="N257" s="52"/>
      <c r="O257" s="52"/>
      <c r="P257" s="52"/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0</v>
      </c>
      <c r="Y257" s="52">
        <v>0</v>
      </c>
      <c r="Z257" s="52">
        <v>0</v>
      </c>
      <c r="AA257" s="52">
        <v>0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  <c r="BB257" s="52">
        <v>0</v>
      </c>
      <c r="BC257" s="52">
        <v>0</v>
      </c>
      <c r="BD257" s="52">
        <v>0</v>
      </c>
      <c r="BE257" s="52">
        <v>0</v>
      </c>
      <c r="BF257" s="52">
        <v>0</v>
      </c>
      <c r="BG257" s="52">
        <v>0</v>
      </c>
      <c r="BH257" s="52">
        <v>0</v>
      </c>
      <c r="BI257" s="52">
        <v>0</v>
      </c>
      <c r="BJ257" s="52">
        <v>6.0000000000000012E-2</v>
      </c>
      <c r="BK257" s="52">
        <v>5.0000000000000017E-2</v>
      </c>
      <c r="BL257" s="52">
        <v>4.0000000000000008E-2</v>
      </c>
      <c r="BM257" s="52">
        <v>4.0000000000000008E-2</v>
      </c>
      <c r="BN257" s="52">
        <v>5.0000000000000017E-2</v>
      </c>
      <c r="BO257" s="52">
        <v>6.0000000000000012E-2</v>
      </c>
      <c r="BP257" s="52">
        <v>8.0000000000000016E-2</v>
      </c>
      <c r="BQ257" s="52">
        <v>0.11000000000000001</v>
      </c>
      <c r="BR257" s="52">
        <v>0.13000000000000003</v>
      </c>
      <c r="BS257" s="52">
        <v>0.14000000000000004</v>
      </c>
      <c r="BT257" s="52">
        <v>0.14000000000000004</v>
      </c>
      <c r="BU257" s="52">
        <v>0.10000000000000003</v>
      </c>
    </row>
    <row r="258" spans="2:73" outlineLevel="2" x14ac:dyDescent="0.25">
      <c r="B258" s="38" t="s">
        <v>291</v>
      </c>
      <c r="C258" s="24" t="s">
        <v>23</v>
      </c>
      <c r="D258" s="25">
        <v>673.26599999999996</v>
      </c>
      <c r="E258" s="25" t="s">
        <v>213</v>
      </c>
      <c r="F258" s="25" t="str">
        <f t="shared" si="7"/>
        <v/>
      </c>
      <c r="G258" s="25">
        <v>672.3</v>
      </c>
      <c r="H258" s="25" t="s">
        <v>213</v>
      </c>
      <c r="I258" s="25" t="str">
        <f t="shared" si="8"/>
        <v/>
      </c>
      <c r="J258" s="24">
        <v>16</v>
      </c>
      <c r="K258" s="24">
        <v>10</v>
      </c>
      <c r="L258" s="26">
        <v>47027</v>
      </c>
      <c r="M258" s="26">
        <v>47362</v>
      </c>
      <c r="N258" s="52"/>
      <c r="O258" s="52"/>
      <c r="P258" s="52"/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  <c r="BB258" s="52">
        <v>0</v>
      </c>
      <c r="BC258" s="52">
        <v>0</v>
      </c>
      <c r="BD258" s="52">
        <v>0</v>
      </c>
      <c r="BE258" s="52">
        <v>0</v>
      </c>
      <c r="BF258" s="52">
        <v>0</v>
      </c>
      <c r="BG258" s="52">
        <v>0</v>
      </c>
      <c r="BH258" s="52">
        <v>0</v>
      </c>
      <c r="BI258" s="52">
        <v>0</v>
      </c>
      <c r="BJ258" s="52">
        <v>0</v>
      </c>
      <c r="BK258" s="52">
        <v>0</v>
      </c>
      <c r="BL258" s="52">
        <v>0</v>
      </c>
      <c r="BM258" s="52">
        <v>0</v>
      </c>
      <c r="BN258" s="52">
        <v>0</v>
      </c>
      <c r="BO258" s="52">
        <v>0</v>
      </c>
      <c r="BP258" s="52">
        <v>0</v>
      </c>
      <c r="BQ258" s="52">
        <v>0</v>
      </c>
      <c r="BR258" s="52">
        <v>0</v>
      </c>
      <c r="BS258" s="52">
        <v>0</v>
      </c>
      <c r="BT258" s="52">
        <v>0</v>
      </c>
      <c r="BU258" s="52">
        <v>0</v>
      </c>
    </row>
    <row r="259" spans="2:73" outlineLevel="2" x14ac:dyDescent="0.25">
      <c r="B259" s="38" t="s">
        <v>292</v>
      </c>
      <c r="C259" s="24" t="s">
        <v>23</v>
      </c>
      <c r="D259" s="25">
        <v>704.08399999999995</v>
      </c>
      <c r="E259" s="25" t="s">
        <v>213</v>
      </c>
      <c r="F259" s="25" t="str">
        <f t="shared" si="7"/>
        <v/>
      </c>
      <c r="G259" s="25">
        <v>703.19</v>
      </c>
      <c r="H259" s="25" t="s">
        <v>213</v>
      </c>
      <c r="I259" s="25" t="str">
        <f t="shared" si="8"/>
        <v/>
      </c>
      <c r="J259" s="24">
        <v>17</v>
      </c>
      <c r="K259" s="24">
        <v>11</v>
      </c>
      <c r="L259" s="26">
        <v>46661</v>
      </c>
      <c r="M259" s="26">
        <v>47362</v>
      </c>
      <c r="N259" s="52"/>
      <c r="O259" s="52"/>
      <c r="P259" s="52"/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  <c r="BB259" s="52">
        <v>0</v>
      </c>
      <c r="BC259" s="52">
        <v>0</v>
      </c>
      <c r="BD259" s="52">
        <v>0</v>
      </c>
      <c r="BE259" s="52">
        <v>0</v>
      </c>
      <c r="BF259" s="52">
        <v>0</v>
      </c>
      <c r="BG259" s="52">
        <v>0</v>
      </c>
      <c r="BH259" s="52">
        <v>0</v>
      </c>
      <c r="BI259" s="52">
        <v>0</v>
      </c>
      <c r="BJ259" s="52">
        <v>2.139983187197326E-3</v>
      </c>
      <c r="BK259" s="52">
        <v>1.7833193226644388E-3</v>
      </c>
      <c r="BL259" s="52">
        <v>1.4266554581315509E-3</v>
      </c>
      <c r="BM259" s="52">
        <v>1.4266554581315509E-3</v>
      </c>
      <c r="BN259" s="52">
        <v>1.7833193226644388E-3</v>
      </c>
      <c r="BO259" s="52">
        <v>2.139983187197326E-3</v>
      </c>
      <c r="BP259" s="52">
        <v>2.8533109162631018E-3</v>
      </c>
      <c r="BQ259" s="52">
        <v>3.9233025098617648E-3</v>
      </c>
      <c r="BR259" s="52">
        <v>4.636630238927541E-3</v>
      </c>
      <c r="BS259" s="52">
        <v>4.9932941034604283E-3</v>
      </c>
      <c r="BT259" s="52">
        <v>4.9932941034604283E-3</v>
      </c>
      <c r="BU259" s="52">
        <v>3.5666386453288776E-3</v>
      </c>
    </row>
    <row r="260" spans="2:73" outlineLevel="2" x14ac:dyDescent="0.25">
      <c r="B260" s="38" t="s">
        <v>293</v>
      </c>
      <c r="C260" s="24" t="s">
        <v>23</v>
      </c>
      <c r="D260" s="25">
        <v>737.1</v>
      </c>
      <c r="E260" s="25" t="s">
        <v>213</v>
      </c>
      <c r="F260" s="25" t="str">
        <f t="shared" si="7"/>
        <v/>
      </c>
      <c r="G260" s="25">
        <v>736.24</v>
      </c>
      <c r="H260" s="25" t="s">
        <v>213</v>
      </c>
      <c r="I260" s="25" t="str">
        <f t="shared" si="8"/>
        <v/>
      </c>
      <c r="J260" s="24">
        <v>18</v>
      </c>
      <c r="K260" s="24">
        <v>12</v>
      </c>
      <c r="L260" s="26">
        <v>46661</v>
      </c>
      <c r="M260" s="26">
        <v>47362</v>
      </c>
      <c r="N260" s="52"/>
      <c r="O260" s="52"/>
      <c r="P260" s="52"/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  <c r="BB260" s="52">
        <v>0</v>
      </c>
      <c r="BC260" s="52">
        <v>0</v>
      </c>
      <c r="BD260" s="52">
        <v>0</v>
      </c>
      <c r="BE260" s="52">
        <v>0</v>
      </c>
      <c r="BF260" s="52">
        <v>0</v>
      </c>
      <c r="BG260" s="52">
        <v>0</v>
      </c>
      <c r="BH260" s="52">
        <v>0</v>
      </c>
      <c r="BI260" s="52">
        <v>0</v>
      </c>
      <c r="BJ260" s="52">
        <v>1.5384571705225392E-2</v>
      </c>
      <c r="BK260" s="52">
        <v>1.282047642102116E-2</v>
      </c>
      <c r="BL260" s="52">
        <v>1.0256381136816929E-2</v>
      </c>
      <c r="BM260" s="52">
        <v>1.0256381136816929E-2</v>
      </c>
      <c r="BN260" s="52">
        <v>1.282047642102116E-2</v>
      </c>
      <c r="BO260" s="52">
        <v>1.5384571705225392E-2</v>
      </c>
      <c r="BP260" s="52">
        <v>2.0512762273633859E-2</v>
      </c>
      <c r="BQ260" s="52">
        <v>2.8205048126246555E-2</v>
      </c>
      <c r="BR260" s="52">
        <v>3.3333238694655015E-2</v>
      </c>
      <c r="BS260" s="52">
        <v>3.5897333978859254E-2</v>
      </c>
      <c r="BT260" s="52">
        <v>3.5897333978859254E-2</v>
      </c>
      <c r="BU260" s="52">
        <v>2.5640952842042319E-2</v>
      </c>
    </row>
    <row r="261" spans="2:73" outlineLevel="2" x14ac:dyDescent="0.25">
      <c r="B261" s="105" t="s">
        <v>294</v>
      </c>
      <c r="C261" s="74" t="s">
        <v>25</v>
      </c>
      <c r="D261" s="75">
        <v>6.1</v>
      </c>
      <c r="E261" s="75" t="s">
        <v>213</v>
      </c>
      <c r="F261" s="75" t="str">
        <f t="shared" si="7"/>
        <v/>
      </c>
      <c r="G261" s="75">
        <v>6.02</v>
      </c>
      <c r="H261" s="25" t="s">
        <v>213</v>
      </c>
      <c r="I261" s="25" t="str">
        <f t="shared" si="8"/>
        <v/>
      </c>
      <c r="J261" s="24">
        <v>38</v>
      </c>
      <c r="K261" s="24">
        <v>21</v>
      </c>
      <c r="L261" s="26">
        <v>45566</v>
      </c>
      <c r="M261" s="26">
        <v>46266</v>
      </c>
      <c r="N261" s="52"/>
      <c r="O261" s="52"/>
      <c r="P261" s="52"/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1.7842546609612708E-2</v>
      </c>
      <c r="AA261" s="52">
        <v>1.4868788841343926E-2</v>
      </c>
      <c r="AB261" s="52">
        <v>1.1895031073075138E-2</v>
      </c>
      <c r="AC261" s="52">
        <v>1.1895031073075138E-2</v>
      </c>
      <c r="AD261" s="52">
        <v>1.4868788841343926E-2</v>
      </c>
      <c r="AE261" s="52">
        <v>1.7842546609612708E-2</v>
      </c>
      <c r="AF261" s="52">
        <v>2.3790062146150277E-2</v>
      </c>
      <c r="AG261" s="52">
        <v>3.2711335450956634E-2</v>
      </c>
      <c r="AH261" s="52">
        <v>3.8658850987494206E-2</v>
      </c>
      <c r="AI261" s="52">
        <v>4.1632608755762988E-2</v>
      </c>
      <c r="AJ261" s="52">
        <v>4.1632608755762988E-2</v>
      </c>
      <c r="AK261" s="52">
        <v>2.9737577682687852E-2</v>
      </c>
      <c r="AL261" s="52">
        <v>4.2157453390387283E-2</v>
      </c>
      <c r="AM261" s="52">
        <v>3.513121115865607E-2</v>
      </c>
      <c r="AN261" s="52">
        <v>2.8104968926924854E-2</v>
      </c>
      <c r="AO261" s="52">
        <v>2.8104968926924854E-2</v>
      </c>
      <c r="AP261" s="52">
        <v>3.513121115865607E-2</v>
      </c>
      <c r="AQ261" s="52">
        <v>4.2157453390387283E-2</v>
      </c>
      <c r="AR261" s="52">
        <v>5.6209937853849708E-2</v>
      </c>
      <c r="AS261" s="52">
        <v>7.7288664549043359E-2</v>
      </c>
      <c r="AT261" s="52">
        <v>9.1341149012505785E-2</v>
      </c>
      <c r="AU261" s="52">
        <v>9.8367391244237004E-2</v>
      </c>
      <c r="AV261" s="52">
        <v>9.8367391244237004E-2</v>
      </c>
      <c r="AW261" s="52">
        <v>7.026242231731214E-2</v>
      </c>
      <c r="AX261" s="52">
        <v>0</v>
      </c>
      <c r="AY261" s="52">
        <v>0</v>
      </c>
      <c r="AZ261" s="52">
        <v>0</v>
      </c>
      <c r="BA261" s="52">
        <v>0</v>
      </c>
      <c r="BB261" s="52">
        <v>0</v>
      </c>
      <c r="BC261" s="52">
        <v>0</v>
      </c>
      <c r="BD261" s="52">
        <v>0</v>
      </c>
      <c r="BE261" s="52">
        <v>0</v>
      </c>
      <c r="BF261" s="52">
        <v>0</v>
      </c>
      <c r="BG261" s="52">
        <v>0</v>
      </c>
      <c r="BH261" s="52">
        <v>0</v>
      </c>
      <c r="BI261" s="52">
        <v>0</v>
      </c>
      <c r="BJ261" s="52">
        <v>0</v>
      </c>
      <c r="BK261" s="52">
        <v>0</v>
      </c>
      <c r="BL261" s="52">
        <v>0</v>
      </c>
      <c r="BM261" s="52">
        <v>0</v>
      </c>
      <c r="BN261" s="52">
        <v>0</v>
      </c>
      <c r="BO261" s="52">
        <v>0</v>
      </c>
      <c r="BP261" s="52">
        <v>0</v>
      </c>
      <c r="BQ261" s="52">
        <v>0</v>
      </c>
      <c r="BR261" s="52">
        <v>0</v>
      </c>
      <c r="BS261" s="52">
        <v>0</v>
      </c>
      <c r="BT261" s="52">
        <v>0</v>
      </c>
      <c r="BU261" s="52">
        <v>0</v>
      </c>
    </row>
    <row r="262" spans="2:73" outlineLevel="2" x14ac:dyDescent="0.25">
      <c r="B262" s="105" t="s">
        <v>295</v>
      </c>
      <c r="C262" s="74" t="s">
        <v>25</v>
      </c>
      <c r="D262" s="75">
        <v>6.7</v>
      </c>
      <c r="E262" s="75" t="s">
        <v>213</v>
      </c>
      <c r="F262" s="75" t="str">
        <f t="shared" si="7"/>
        <v/>
      </c>
      <c r="G262" s="75">
        <v>6.62</v>
      </c>
      <c r="H262" s="25" t="s">
        <v>213</v>
      </c>
      <c r="I262" s="25" t="str">
        <f t="shared" si="8"/>
        <v/>
      </c>
      <c r="J262" s="24">
        <v>38</v>
      </c>
      <c r="K262" s="24">
        <v>21</v>
      </c>
      <c r="L262" s="26">
        <v>45566</v>
      </c>
      <c r="M262" s="26">
        <v>46266</v>
      </c>
      <c r="N262" s="52"/>
      <c r="O262" s="52"/>
      <c r="P262" s="52"/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0</v>
      </c>
      <c r="Y262" s="52">
        <v>0</v>
      </c>
      <c r="Z262" s="52">
        <v>1.7837253495121212E-2</v>
      </c>
      <c r="AA262" s="52">
        <v>1.4864377912601008E-2</v>
      </c>
      <c r="AB262" s="52">
        <v>1.1891502330080808E-2</v>
      </c>
      <c r="AC262" s="52">
        <v>1.1891502330080808E-2</v>
      </c>
      <c r="AD262" s="52">
        <v>1.4864377912601008E-2</v>
      </c>
      <c r="AE262" s="52">
        <v>1.7837253495121212E-2</v>
      </c>
      <c r="AF262" s="52">
        <v>2.3783004660161616E-2</v>
      </c>
      <c r="AG262" s="52">
        <v>3.2701631407722226E-2</v>
      </c>
      <c r="AH262" s="52">
        <v>3.8647382572762623E-2</v>
      </c>
      <c r="AI262" s="52">
        <v>4.1620258155282835E-2</v>
      </c>
      <c r="AJ262" s="52">
        <v>4.1620258155282835E-2</v>
      </c>
      <c r="AK262" s="52">
        <v>2.9728755825202017E-2</v>
      </c>
      <c r="AL262" s="52">
        <v>4.2162746504878786E-2</v>
      </c>
      <c r="AM262" s="52">
        <v>3.5135622087398989E-2</v>
      </c>
      <c r="AN262" s="52">
        <v>2.8108497669919189E-2</v>
      </c>
      <c r="AO262" s="52">
        <v>2.8108497669919189E-2</v>
      </c>
      <c r="AP262" s="52">
        <v>3.5135622087398989E-2</v>
      </c>
      <c r="AQ262" s="52">
        <v>4.2162746504878786E-2</v>
      </c>
      <c r="AR262" s="52">
        <v>5.6216995339838378E-2</v>
      </c>
      <c r="AS262" s="52">
        <v>7.7298368592277775E-2</v>
      </c>
      <c r="AT262" s="52">
        <v>9.1352617427237381E-2</v>
      </c>
      <c r="AU262" s="52">
        <v>9.8379741844717192E-2</v>
      </c>
      <c r="AV262" s="52">
        <v>9.8379741844717192E-2</v>
      </c>
      <c r="AW262" s="52">
        <v>7.0271244174797978E-2</v>
      </c>
      <c r="AX262" s="52">
        <v>0</v>
      </c>
      <c r="AY262" s="52">
        <v>0</v>
      </c>
      <c r="AZ262" s="52">
        <v>0</v>
      </c>
      <c r="BA262" s="52">
        <v>0</v>
      </c>
      <c r="BB262" s="52">
        <v>0</v>
      </c>
      <c r="BC262" s="52">
        <v>0</v>
      </c>
      <c r="BD262" s="52">
        <v>0</v>
      </c>
      <c r="BE262" s="52">
        <v>0</v>
      </c>
      <c r="BF262" s="52">
        <v>0</v>
      </c>
      <c r="BG262" s="52">
        <v>0</v>
      </c>
      <c r="BH262" s="52">
        <v>0</v>
      </c>
      <c r="BI262" s="52">
        <v>0</v>
      </c>
      <c r="BJ262" s="52">
        <v>0</v>
      </c>
      <c r="BK262" s="52">
        <v>0</v>
      </c>
      <c r="BL262" s="52">
        <v>0</v>
      </c>
      <c r="BM262" s="52">
        <v>0</v>
      </c>
      <c r="BN262" s="52">
        <v>0</v>
      </c>
      <c r="BO262" s="52">
        <v>0</v>
      </c>
      <c r="BP262" s="52">
        <v>0</v>
      </c>
      <c r="BQ262" s="52">
        <v>0</v>
      </c>
      <c r="BR262" s="52">
        <v>0</v>
      </c>
      <c r="BS262" s="52">
        <v>0</v>
      </c>
      <c r="BT262" s="52">
        <v>0</v>
      </c>
      <c r="BU262" s="52">
        <v>0</v>
      </c>
    </row>
    <row r="263" spans="2:73" outlineLevel="2" x14ac:dyDescent="0.25">
      <c r="B263" s="105" t="s">
        <v>296</v>
      </c>
      <c r="C263" s="74" t="s">
        <v>25</v>
      </c>
      <c r="D263" s="75">
        <v>15.585000000000001</v>
      </c>
      <c r="E263" s="75" t="s">
        <v>213</v>
      </c>
      <c r="F263" s="75" t="str">
        <f t="shared" si="7"/>
        <v/>
      </c>
      <c r="G263" s="75">
        <v>15.46</v>
      </c>
      <c r="H263" s="25" t="s">
        <v>213</v>
      </c>
      <c r="I263" s="25" t="str">
        <f t="shared" si="8"/>
        <v/>
      </c>
      <c r="J263" s="24">
        <v>38</v>
      </c>
      <c r="K263" s="24">
        <v>21</v>
      </c>
      <c r="L263" s="26">
        <v>45566</v>
      </c>
      <c r="M263" s="26">
        <v>46266</v>
      </c>
      <c r="N263" s="52"/>
      <c r="O263" s="52"/>
      <c r="P263" s="52"/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1.7535764080356096E-2</v>
      </c>
      <c r="AA263" s="52">
        <v>1.4613136733630079E-2</v>
      </c>
      <c r="AB263" s="52">
        <v>1.1690509386904064E-2</v>
      </c>
      <c r="AC263" s="52">
        <v>1.1690509386904064E-2</v>
      </c>
      <c r="AD263" s="52">
        <v>1.4613136733630079E-2</v>
      </c>
      <c r="AE263" s="52">
        <v>1.7535764080356096E-2</v>
      </c>
      <c r="AF263" s="52">
        <v>2.3381018773808129E-2</v>
      </c>
      <c r="AG263" s="52">
        <v>3.2148900813986178E-2</v>
      </c>
      <c r="AH263" s="52">
        <v>3.7994155507438204E-2</v>
      </c>
      <c r="AI263" s="52">
        <v>4.0916782854164224E-2</v>
      </c>
      <c r="AJ263" s="52">
        <v>4.0916782854164224E-2</v>
      </c>
      <c r="AK263" s="52">
        <v>2.9226273467260158E-2</v>
      </c>
      <c r="AL263" s="52">
        <v>4.2464235919643913E-2</v>
      </c>
      <c r="AM263" s="52">
        <v>3.5386863266369931E-2</v>
      </c>
      <c r="AN263" s="52">
        <v>2.8309490613095938E-2</v>
      </c>
      <c r="AO263" s="52">
        <v>2.8309490613095938E-2</v>
      </c>
      <c r="AP263" s="52">
        <v>3.5386863266369931E-2</v>
      </c>
      <c r="AQ263" s="52">
        <v>4.2464235919643913E-2</v>
      </c>
      <c r="AR263" s="52">
        <v>5.6618981226191877E-2</v>
      </c>
      <c r="AS263" s="52">
        <v>7.785109918601385E-2</v>
      </c>
      <c r="AT263" s="52">
        <v>9.2005844492561814E-2</v>
      </c>
      <c r="AU263" s="52">
        <v>9.9083217145835803E-2</v>
      </c>
      <c r="AV263" s="52">
        <v>9.9083217145835803E-2</v>
      </c>
      <c r="AW263" s="52">
        <v>7.0773726532739861E-2</v>
      </c>
      <c r="AX263" s="52">
        <v>0</v>
      </c>
      <c r="AY263" s="52">
        <v>0</v>
      </c>
      <c r="AZ263" s="52">
        <v>0</v>
      </c>
      <c r="BA263" s="52">
        <v>0</v>
      </c>
      <c r="BB263" s="52">
        <v>0</v>
      </c>
      <c r="BC263" s="52">
        <v>0</v>
      </c>
      <c r="BD263" s="52">
        <v>0</v>
      </c>
      <c r="BE263" s="52">
        <v>0</v>
      </c>
      <c r="BF263" s="52">
        <v>0</v>
      </c>
      <c r="BG263" s="52">
        <v>0</v>
      </c>
      <c r="BH263" s="52">
        <v>0</v>
      </c>
      <c r="BI263" s="52">
        <v>0</v>
      </c>
      <c r="BJ263" s="52">
        <v>0</v>
      </c>
      <c r="BK263" s="52">
        <v>0</v>
      </c>
      <c r="BL263" s="52">
        <v>0</v>
      </c>
      <c r="BM263" s="52">
        <v>0</v>
      </c>
      <c r="BN263" s="52">
        <v>0</v>
      </c>
      <c r="BO263" s="52">
        <v>0</v>
      </c>
      <c r="BP263" s="52">
        <v>0</v>
      </c>
      <c r="BQ263" s="52">
        <v>0</v>
      </c>
      <c r="BR263" s="52">
        <v>0</v>
      </c>
      <c r="BS263" s="52">
        <v>0</v>
      </c>
      <c r="BT263" s="52">
        <v>0</v>
      </c>
      <c r="BU263" s="52">
        <v>0</v>
      </c>
    </row>
    <row r="264" spans="2:73" outlineLevel="2" x14ac:dyDescent="0.25">
      <c r="B264" s="105" t="s">
        <v>297</v>
      </c>
      <c r="C264" s="74" t="s">
        <v>25</v>
      </c>
      <c r="D264" s="75">
        <v>19.757000000000001</v>
      </c>
      <c r="E264" s="75" t="s">
        <v>213</v>
      </c>
      <c r="F264" s="75" t="str">
        <f t="shared" si="7"/>
        <v/>
      </c>
      <c r="G264" s="75">
        <v>19.59</v>
      </c>
      <c r="H264" s="25" t="s">
        <v>213</v>
      </c>
      <c r="I264" s="25" t="str">
        <f t="shared" si="8"/>
        <v/>
      </c>
      <c r="J264" s="24">
        <v>39</v>
      </c>
      <c r="K264" s="24">
        <v>21</v>
      </c>
      <c r="L264" s="26">
        <v>45566</v>
      </c>
      <c r="M264" s="26">
        <v>46266</v>
      </c>
      <c r="N264" s="52"/>
      <c r="O264" s="52"/>
      <c r="P264" s="52"/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1.7818960401800227E-2</v>
      </c>
      <c r="AA264" s="52">
        <v>1.4849133668166854E-2</v>
      </c>
      <c r="AB264" s="52">
        <v>1.1879306934533485E-2</v>
      </c>
      <c r="AC264" s="52">
        <v>1.1879306934533485E-2</v>
      </c>
      <c r="AD264" s="52">
        <v>1.4849133668166854E-2</v>
      </c>
      <c r="AE264" s="52">
        <v>1.7818960401800227E-2</v>
      </c>
      <c r="AF264" s="52">
        <v>2.3758613869066969E-2</v>
      </c>
      <c r="AG264" s="52">
        <v>3.2668094069967082E-2</v>
      </c>
      <c r="AH264" s="52">
        <v>3.8607747537233825E-2</v>
      </c>
      <c r="AI264" s="52">
        <v>4.1577574270867196E-2</v>
      </c>
      <c r="AJ264" s="52">
        <v>4.1577574270867196E-2</v>
      </c>
      <c r="AK264" s="52">
        <v>2.9698267336333708E-2</v>
      </c>
      <c r="AL264" s="52">
        <v>4.2181039598199771E-2</v>
      </c>
      <c r="AM264" s="52">
        <v>3.515086633183314E-2</v>
      </c>
      <c r="AN264" s="52">
        <v>2.8120693065466516E-2</v>
      </c>
      <c r="AO264" s="52">
        <v>2.8120693065466516E-2</v>
      </c>
      <c r="AP264" s="52">
        <v>3.515086633183314E-2</v>
      </c>
      <c r="AQ264" s="52">
        <v>4.2181039598199771E-2</v>
      </c>
      <c r="AR264" s="52">
        <v>5.6241386130933033E-2</v>
      </c>
      <c r="AS264" s="52">
        <v>7.7331905930032918E-2</v>
      </c>
      <c r="AT264" s="52">
        <v>9.1392252462766166E-2</v>
      </c>
      <c r="AU264" s="52">
        <v>9.8422425729132804E-2</v>
      </c>
      <c r="AV264" s="52">
        <v>9.8422425729132804E-2</v>
      </c>
      <c r="AW264" s="52">
        <v>7.030173266366628E-2</v>
      </c>
      <c r="AX264" s="52">
        <v>0</v>
      </c>
      <c r="AY264" s="52">
        <v>0</v>
      </c>
      <c r="AZ264" s="52">
        <v>0</v>
      </c>
      <c r="BA264" s="52">
        <v>0</v>
      </c>
      <c r="BB264" s="52">
        <v>0</v>
      </c>
      <c r="BC264" s="52">
        <v>0</v>
      </c>
      <c r="BD264" s="52">
        <v>0</v>
      </c>
      <c r="BE264" s="52">
        <v>0</v>
      </c>
      <c r="BF264" s="52">
        <v>0</v>
      </c>
      <c r="BG264" s="52">
        <v>0</v>
      </c>
      <c r="BH264" s="52">
        <v>0</v>
      </c>
      <c r="BI264" s="52">
        <v>0</v>
      </c>
      <c r="BJ264" s="52">
        <v>0</v>
      </c>
      <c r="BK264" s="52">
        <v>0</v>
      </c>
      <c r="BL264" s="52">
        <v>0</v>
      </c>
      <c r="BM264" s="52">
        <v>0</v>
      </c>
      <c r="BN264" s="52">
        <v>0</v>
      </c>
      <c r="BO264" s="52">
        <v>0</v>
      </c>
      <c r="BP264" s="52">
        <v>0</v>
      </c>
      <c r="BQ264" s="52">
        <v>0</v>
      </c>
      <c r="BR264" s="52">
        <v>0</v>
      </c>
      <c r="BS264" s="52">
        <v>0</v>
      </c>
      <c r="BT264" s="52">
        <v>0</v>
      </c>
      <c r="BU264" s="52">
        <v>0</v>
      </c>
    </row>
    <row r="265" spans="2:73" outlineLevel="2" x14ac:dyDescent="0.25">
      <c r="B265" s="105" t="s">
        <v>298</v>
      </c>
      <c r="C265" s="74" t="s">
        <v>25</v>
      </c>
      <c r="D265" s="75">
        <v>21.276</v>
      </c>
      <c r="E265" s="75" t="s">
        <v>213</v>
      </c>
      <c r="F265" s="75" t="str">
        <f t="shared" si="7"/>
        <v/>
      </c>
      <c r="G265" s="75">
        <v>21.11</v>
      </c>
      <c r="H265" s="25" t="s">
        <v>213</v>
      </c>
      <c r="I265" s="25" t="str">
        <f t="shared" si="8"/>
        <v/>
      </c>
      <c r="J265" s="24">
        <v>40</v>
      </c>
      <c r="K265" s="24">
        <v>21</v>
      </c>
      <c r="L265" s="26">
        <v>45566</v>
      </c>
      <c r="M265" s="26">
        <v>46266</v>
      </c>
      <c r="N265" s="52"/>
      <c r="O265" s="52"/>
      <c r="P265" s="52"/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1.7822912244742192E-2</v>
      </c>
      <c r="AA265" s="52">
        <v>1.4852426870618496E-2</v>
      </c>
      <c r="AB265" s="52">
        <v>1.1881941496494797E-2</v>
      </c>
      <c r="AC265" s="52">
        <v>1.1881941496494797E-2</v>
      </c>
      <c r="AD265" s="52">
        <v>1.4852426870618496E-2</v>
      </c>
      <c r="AE265" s="52">
        <v>1.7822912244742192E-2</v>
      </c>
      <c r="AF265" s="52">
        <v>2.3763882992989593E-2</v>
      </c>
      <c r="AG265" s="52">
        <v>3.2675339115360691E-2</v>
      </c>
      <c r="AH265" s="52">
        <v>3.8616309863608089E-2</v>
      </c>
      <c r="AI265" s="52">
        <v>4.1586795237731795E-2</v>
      </c>
      <c r="AJ265" s="52">
        <v>4.1586795237731795E-2</v>
      </c>
      <c r="AK265" s="52">
        <v>2.9704853741236992E-2</v>
      </c>
      <c r="AL265" s="52">
        <v>4.2177087755257817E-2</v>
      </c>
      <c r="AM265" s="52">
        <v>3.5147573129381514E-2</v>
      </c>
      <c r="AN265" s="52">
        <v>2.8118058503505208E-2</v>
      </c>
      <c r="AO265" s="52">
        <v>2.8118058503505208E-2</v>
      </c>
      <c r="AP265" s="52">
        <v>3.5147573129381514E-2</v>
      </c>
      <c r="AQ265" s="52">
        <v>4.2177087755257817E-2</v>
      </c>
      <c r="AR265" s="52">
        <v>5.6236117007010415E-2</v>
      </c>
      <c r="AS265" s="52">
        <v>7.7324660884639324E-2</v>
      </c>
      <c r="AT265" s="52">
        <v>9.1383690136391929E-2</v>
      </c>
      <c r="AU265" s="52">
        <v>9.8413204762268239E-2</v>
      </c>
      <c r="AV265" s="52">
        <v>9.8413204762268239E-2</v>
      </c>
      <c r="AW265" s="52">
        <v>7.0295146258763028E-2</v>
      </c>
      <c r="AX265" s="52">
        <v>0</v>
      </c>
      <c r="AY265" s="52">
        <v>0</v>
      </c>
      <c r="AZ265" s="52">
        <v>0</v>
      </c>
      <c r="BA265" s="52">
        <v>0</v>
      </c>
      <c r="BB265" s="52">
        <v>0</v>
      </c>
      <c r="BC265" s="52">
        <v>0</v>
      </c>
      <c r="BD265" s="52">
        <v>0</v>
      </c>
      <c r="BE265" s="52">
        <v>0</v>
      </c>
      <c r="BF265" s="52">
        <v>0</v>
      </c>
      <c r="BG265" s="52">
        <v>0</v>
      </c>
      <c r="BH265" s="52">
        <v>0</v>
      </c>
      <c r="BI265" s="52">
        <v>0</v>
      </c>
      <c r="BJ265" s="52">
        <v>0</v>
      </c>
      <c r="BK265" s="52">
        <v>0</v>
      </c>
      <c r="BL265" s="52">
        <v>0</v>
      </c>
      <c r="BM265" s="52">
        <v>0</v>
      </c>
      <c r="BN265" s="52">
        <v>0</v>
      </c>
      <c r="BO265" s="52">
        <v>0</v>
      </c>
      <c r="BP265" s="52">
        <v>0</v>
      </c>
      <c r="BQ265" s="52">
        <v>0</v>
      </c>
      <c r="BR265" s="52">
        <v>0</v>
      </c>
      <c r="BS265" s="52">
        <v>0</v>
      </c>
      <c r="BT265" s="52">
        <v>0</v>
      </c>
      <c r="BU265" s="52">
        <v>0</v>
      </c>
    </row>
    <row r="266" spans="2:73" outlineLevel="2" x14ac:dyDescent="0.25">
      <c r="B266" s="105" t="s">
        <v>299</v>
      </c>
      <c r="C266" s="74" t="s">
        <v>25</v>
      </c>
      <c r="D266" s="75">
        <v>23.39</v>
      </c>
      <c r="E266" s="75" t="s">
        <v>213</v>
      </c>
      <c r="F266" s="75" t="str">
        <f t="shared" ref="F266:F271" si="9">IF(E266="","",ABS(E266-D266))</f>
        <v/>
      </c>
      <c r="G266" s="75">
        <v>23.2</v>
      </c>
      <c r="H266" s="25" t="s">
        <v>213</v>
      </c>
      <c r="I266" s="25" t="str">
        <f t="shared" ref="I266:I271" si="10">IF(H266="","",ABS(H266-G266))</f>
        <v/>
      </c>
      <c r="J266" s="24">
        <v>40</v>
      </c>
      <c r="K266" s="24">
        <v>21</v>
      </c>
      <c r="L266" s="26">
        <v>45566</v>
      </c>
      <c r="M266" s="26">
        <v>46266</v>
      </c>
      <c r="N266" s="52"/>
      <c r="O266" s="52"/>
      <c r="P266" s="52"/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0</v>
      </c>
      <c r="Y266" s="52">
        <v>0</v>
      </c>
      <c r="Z266" s="52">
        <v>1.7603258294317699E-2</v>
      </c>
      <c r="AA266" s="52">
        <v>1.4669381911931416E-2</v>
      </c>
      <c r="AB266" s="52">
        <v>1.1735505529545132E-2</v>
      </c>
      <c r="AC266" s="52">
        <v>1.1735505529545132E-2</v>
      </c>
      <c r="AD266" s="52">
        <v>1.4669381911931416E-2</v>
      </c>
      <c r="AE266" s="52">
        <v>1.7603258294317699E-2</v>
      </c>
      <c r="AF266" s="52">
        <v>2.3471011059090264E-2</v>
      </c>
      <c r="AG266" s="52">
        <v>3.2272640206249113E-2</v>
      </c>
      <c r="AH266" s="52">
        <v>3.8140392971021682E-2</v>
      </c>
      <c r="AI266" s="52">
        <v>4.1074269353407966E-2</v>
      </c>
      <c r="AJ266" s="52">
        <v>4.1074269353407966E-2</v>
      </c>
      <c r="AK266" s="52">
        <v>2.9338763823862832E-2</v>
      </c>
      <c r="AL266" s="52">
        <v>4.2396741705682299E-2</v>
      </c>
      <c r="AM266" s="52">
        <v>3.5330618088068588E-2</v>
      </c>
      <c r="AN266" s="52">
        <v>2.8264494470454871E-2</v>
      </c>
      <c r="AO266" s="52">
        <v>2.8264494470454871E-2</v>
      </c>
      <c r="AP266" s="52">
        <v>3.5330618088068588E-2</v>
      </c>
      <c r="AQ266" s="52">
        <v>4.2396741705682299E-2</v>
      </c>
      <c r="AR266" s="52">
        <v>5.6528988940909741E-2</v>
      </c>
      <c r="AS266" s="52">
        <v>7.7727359793750894E-2</v>
      </c>
      <c r="AT266" s="52">
        <v>9.1859607028978343E-2</v>
      </c>
      <c r="AU266" s="52">
        <v>9.8925730646592061E-2</v>
      </c>
      <c r="AV266" s="52">
        <v>9.8925730646592061E-2</v>
      </c>
      <c r="AW266" s="52">
        <v>7.0661236176137177E-2</v>
      </c>
      <c r="AX266" s="52">
        <v>0</v>
      </c>
      <c r="AY266" s="52">
        <v>0</v>
      </c>
      <c r="AZ266" s="52">
        <v>0</v>
      </c>
      <c r="BA266" s="52">
        <v>0</v>
      </c>
      <c r="BB266" s="52">
        <v>0</v>
      </c>
      <c r="BC266" s="52">
        <v>0</v>
      </c>
      <c r="BD266" s="52">
        <v>0</v>
      </c>
      <c r="BE266" s="52">
        <v>0</v>
      </c>
      <c r="BF266" s="52">
        <v>0</v>
      </c>
      <c r="BG266" s="52">
        <v>0</v>
      </c>
      <c r="BH266" s="52">
        <v>0</v>
      </c>
      <c r="BI266" s="52">
        <v>0</v>
      </c>
      <c r="BJ266" s="52">
        <v>0</v>
      </c>
      <c r="BK266" s="52">
        <v>0</v>
      </c>
      <c r="BL266" s="52">
        <v>0</v>
      </c>
      <c r="BM266" s="52">
        <v>0</v>
      </c>
      <c r="BN266" s="52">
        <v>0</v>
      </c>
      <c r="BO266" s="52">
        <v>0</v>
      </c>
      <c r="BP266" s="52">
        <v>0</v>
      </c>
      <c r="BQ266" s="52">
        <v>0</v>
      </c>
      <c r="BR266" s="52">
        <v>0</v>
      </c>
      <c r="BS266" s="52">
        <v>0</v>
      </c>
      <c r="BT266" s="52">
        <v>0</v>
      </c>
      <c r="BU266" s="52">
        <v>0</v>
      </c>
    </row>
    <row r="267" spans="2:73" s="19" customFormat="1" outlineLevel="1" x14ac:dyDescent="0.25">
      <c r="B267" s="37" t="s">
        <v>300</v>
      </c>
      <c r="C267" s="21"/>
      <c r="D267" s="22"/>
      <c r="E267" s="22"/>
      <c r="F267" s="22"/>
      <c r="G267" s="22"/>
      <c r="H267" s="22"/>
      <c r="I267" s="22"/>
      <c r="J267" s="21"/>
      <c r="K267" s="21"/>
      <c r="L267" s="23"/>
      <c r="M267" s="23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  <c r="BD267" s="51"/>
      <c r="BE267" s="51"/>
      <c r="BF267" s="51"/>
      <c r="BG267" s="51"/>
      <c r="BH267" s="51"/>
      <c r="BI267" s="51"/>
      <c r="BJ267" s="51"/>
      <c r="BK267" s="51"/>
      <c r="BL267" s="51"/>
      <c r="BM267" s="51"/>
      <c r="BN267" s="51"/>
      <c r="BO267" s="51"/>
      <c r="BP267" s="51"/>
      <c r="BQ267" s="51"/>
      <c r="BR267" s="51"/>
      <c r="BS267" s="51"/>
      <c r="BT267" s="51"/>
      <c r="BU267" s="51"/>
    </row>
    <row r="268" spans="2:73" outlineLevel="2" x14ac:dyDescent="0.25">
      <c r="B268" s="38" t="s">
        <v>301</v>
      </c>
      <c r="C268" s="24" t="s">
        <v>23</v>
      </c>
      <c r="D268" s="25">
        <v>470.375</v>
      </c>
      <c r="E268" s="25" t="s">
        <v>213</v>
      </c>
      <c r="F268" s="25" t="str">
        <f t="shared" si="9"/>
        <v/>
      </c>
      <c r="G268" s="25">
        <v>469.63</v>
      </c>
      <c r="H268" s="25" t="s">
        <v>213</v>
      </c>
      <c r="I268" s="25" t="str">
        <f t="shared" si="10"/>
        <v/>
      </c>
      <c r="J268" s="24">
        <v>5</v>
      </c>
      <c r="K268" s="24">
        <v>4</v>
      </c>
      <c r="L268" s="26">
        <v>47027</v>
      </c>
      <c r="M268" s="26">
        <v>47362</v>
      </c>
      <c r="N268" s="52"/>
      <c r="O268" s="52"/>
      <c r="P268" s="52"/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0</v>
      </c>
      <c r="AE268" s="52">
        <v>0</v>
      </c>
      <c r="AF268" s="52">
        <v>0</v>
      </c>
      <c r="AG268" s="52">
        <v>0</v>
      </c>
      <c r="AH268" s="52">
        <v>0</v>
      </c>
      <c r="AI268" s="52">
        <v>0</v>
      </c>
      <c r="AJ268" s="52">
        <v>0</v>
      </c>
      <c r="AK268" s="52">
        <v>0</v>
      </c>
      <c r="AL268" s="52">
        <v>0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2">
        <v>0</v>
      </c>
      <c r="AT268" s="52">
        <v>0</v>
      </c>
      <c r="AU268" s="52">
        <v>0</v>
      </c>
      <c r="AV268" s="52">
        <v>0</v>
      </c>
      <c r="AW268" s="52">
        <v>0</v>
      </c>
      <c r="AX268" s="52">
        <v>0</v>
      </c>
      <c r="AY268" s="52">
        <v>0</v>
      </c>
      <c r="AZ268" s="52">
        <v>0</v>
      </c>
      <c r="BA268" s="52">
        <v>0</v>
      </c>
      <c r="BB268" s="52">
        <v>0</v>
      </c>
      <c r="BC268" s="52">
        <v>0</v>
      </c>
      <c r="BD268" s="52">
        <v>0</v>
      </c>
      <c r="BE268" s="52">
        <v>0</v>
      </c>
      <c r="BF268" s="52">
        <v>0</v>
      </c>
      <c r="BG268" s="52">
        <v>0</v>
      </c>
      <c r="BH268" s="52">
        <v>0</v>
      </c>
      <c r="BI268" s="52">
        <v>0</v>
      </c>
      <c r="BJ268" s="52">
        <v>0</v>
      </c>
      <c r="BK268" s="52">
        <v>0</v>
      </c>
      <c r="BL268" s="52">
        <v>0</v>
      </c>
      <c r="BM268" s="52">
        <v>0</v>
      </c>
      <c r="BN268" s="52">
        <v>0</v>
      </c>
      <c r="BO268" s="52">
        <v>0</v>
      </c>
      <c r="BP268" s="52">
        <v>0</v>
      </c>
      <c r="BQ268" s="52">
        <v>0</v>
      </c>
      <c r="BR268" s="52">
        <v>0</v>
      </c>
      <c r="BS268" s="52">
        <v>0</v>
      </c>
      <c r="BT268" s="52">
        <v>0</v>
      </c>
      <c r="BU268" s="52">
        <v>0</v>
      </c>
    </row>
    <row r="269" spans="2:73" outlineLevel="2" x14ac:dyDescent="0.25">
      <c r="B269" s="38" t="s">
        <v>302</v>
      </c>
      <c r="C269" s="24" t="s">
        <v>23</v>
      </c>
      <c r="D269" s="25">
        <v>607.44399999999996</v>
      </c>
      <c r="E269" s="25" t="s">
        <v>213</v>
      </c>
      <c r="F269" s="25" t="str">
        <f t="shared" si="9"/>
        <v/>
      </c>
      <c r="G269" s="25">
        <v>606.30999999999995</v>
      </c>
      <c r="H269" s="25" t="s">
        <v>213</v>
      </c>
      <c r="I269" s="25" t="str">
        <f t="shared" si="10"/>
        <v/>
      </c>
      <c r="J269" s="24">
        <v>13</v>
      </c>
      <c r="K269" s="24">
        <v>9</v>
      </c>
      <c r="L269" s="26">
        <v>46661</v>
      </c>
      <c r="M269" s="26">
        <v>46997</v>
      </c>
      <c r="N269" s="52"/>
      <c r="O269" s="52"/>
      <c r="P269" s="52"/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0</v>
      </c>
      <c r="AG269" s="52">
        <v>0</v>
      </c>
      <c r="AH269" s="52">
        <v>0</v>
      </c>
      <c r="AI269" s="52">
        <v>0</v>
      </c>
      <c r="AJ269" s="52">
        <v>0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2">
        <v>0</v>
      </c>
      <c r="AT269" s="52">
        <v>0</v>
      </c>
      <c r="AU269" s="52">
        <v>0</v>
      </c>
      <c r="AV269" s="52">
        <v>0</v>
      </c>
      <c r="AW269" s="52">
        <v>0</v>
      </c>
      <c r="AX269" s="52">
        <v>0</v>
      </c>
      <c r="AY269" s="52">
        <v>0</v>
      </c>
      <c r="AZ269" s="52">
        <v>0</v>
      </c>
      <c r="BA269" s="52">
        <v>0</v>
      </c>
      <c r="BB269" s="52">
        <v>0</v>
      </c>
      <c r="BC269" s="52">
        <v>0</v>
      </c>
      <c r="BD269" s="52">
        <v>0</v>
      </c>
      <c r="BE269" s="52">
        <v>0</v>
      </c>
      <c r="BF269" s="52">
        <v>0</v>
      </c>
      <c r="BG269" s="52">
        <v>0</v>
      </c>
      <c r="BH269" s="52">
        <v>0</v>
      </c>
      <c r="BI269" s="52">
        <v>0</v>
      </c>
      <c r="BJ269" s="52">
        <v>5.9999999999999984E-2</v>
      </c>
      <c r="BK269" s="52">
        <v>4.9999999999999989E-2</v>
      </c>
      <c r="BL269" s="52">
        <v>3.9999999999999994E-2</v>
      </c>
      <c r="BM269" s="52">
        <v>3.9999999999999994E-2</v>
      </c>
      <c r="BN269" s="52">
        <v>4.9999999999999989E-2</v>
      </c>
      <c r="BO269" s="52">
        <v>5.9999999999999984E-2</v>
      </c>
      <c r="BP269" s="52">
        <v>7.9999999999999988E-2</v>
      </c>
      <c r="BQ269" s="52">
        <v>0.11</v>
      </c>
      <c r="BR269" s="52">
        <v>0.12999999999999998</v>
      </c>
      <c r="BS269" s="52">
        <v>0.13999999999999999</v>
      </c>
      <c r="BT269" s="52">
        <v>0.13999999999999999</v>
      </c>
      <c r="BU269" s="52">
        <v>9.9999999999999978E-2</v>
      </c>
    </row>
    <row r="270" spans="2:73" outlineLevel="2" x14ac:dyDescent="0.25">
      <c r="B270" s="38" t="s">
        <v>303</v>
      </c>
      <c r="C270" s="24" t="s">
        <v>23</v>
      </c>
      <c r="D270" s="25">
        <v>815</v>
      </c>
      <c r="E270" s="25" t="s">
        <v>213</v>
      </c>
      <c r="F270" s="25" t="str">
        <f t="shared" si="9"/>
        <v/>
      </c>
      <c r="G270" s="25">
        <v>814.17</v>
      </c>
      <c r="H270" s="25" t="s">
        <v>213</v>
      </c>
      <c r="I270" s="25" t="str">
        <f t="shared" si="10"/>
        <v/>
      </c>
      <c r="J270" s="24">
        <v>22</v>
      </c>
      <c r="K270" s="24">
        <v>13</v>
      </c>
      <c r="L270" s="26">
        <v>47392</v>
      </c>
      <c r="M270" s="26">
        <v>47727</v>
      </c>
      <c r="N270" s="52"/>
      <c r="O270" s="52"/>
      <c r="P270" s="52"/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0</v>
      </c>
      <c r="AG270" s="52">
        <v>0</v>
      </c>
      <c r="AH270" s="52">
        <v>0</v>
      </c>
      <c r="AI270" s="52">
        <v>0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2">
        <v>0</v>
      </c>
      <c r="AV270" s="52">
        <v>0</v>
      </c>
      <c r="AW270" s="52">
        <v>0</v>
      </c>
      <c r="AX270" s="52">
        <v>0</v>
      </c>
      <c r="AY270" s="52">
        <v>0</v>
      </c>
      <c r="AZ270" s="52">
        <v>0</v>
      </c>
      <c r="BA270" s="52">
        <v>0</v>
      </c>
      <c r="BB270" s="52">
        <v>0</v>
      </c>
      <c r="BC270" s="52">
        <v>0</v>
      </c>
      <c r="BD270" s="52">
        <v>0</v>
      </c>
      <c r="BE270" s="52">
        <v>0</v>
      </c>
      <c r="BF270" s="52">
        <v>0</v>
      </c>
      <c r="BG270" s="52">
        <v>0</v>
      </c>
      <c r="BH270" s="52">
        <v>0</v>
      </c>
      <c r="BI270" s="52">
        <v>0</v>
      </c>
      <c r="BJ270" s="52">
        <v>0</v>
      </c>
      <c r="BK270" s="52">
        <v>0</v>
      </c>
      <c r="BL270" s="52">
        <v>0</v>
      </c>
      <c r="BM270" s="52">
        <v>0</v>
      </c>
      <c r="BN270" s="52">
        <v>0</v>
      </c>
      <c r="BO270" s="52">
        <v>0</v>
      </c>
      <c r="BP270" s="52">
        <v>0</v>
      </c>
      <c r="BQ270" s="52">
        <v>0</v>
      </c>
      <c r="BR270" s="52">
        <v>0</v>
      </c>
      <c r="BS270" s="52">
        <v>0</v>
      </c>
      <c r="BT270" s="52">
        <v>0</v>
      </c>
      <c r="BU270" s="52">
        <v>0</v>
      </c>
    </row>
    <row r="271" spans="2:73" outlineLevel="2" x14ac:dyDescent="0.25">
      <c r="B271" s="38" t="s">
        <v>304</v>
      </c>
      <c r="C271" s="24" t="s">
        <v>25</v>
      </c>
      <c r="D271" s="25">
        <v>77.984999999999999</v>
      </c>
      <c r="E271" s="25" t="s">
        <v>213</v>
      </c>
      <c r="F271" s="25" t="str">
        <f t="shared" si="9"/>
        <v/>
      </c>
      <c r="G271" s="25">
        <v>77.680000000000007</v>
      </c>
      <c r="H271" s="25" t="s">
        <v>213</v>
      </c>
      <c r="I271" s="25" t="str">
        <f t="shared" si="10"/>
        <v/>
      </c>
      <c r="J271" s="24">
        <v>43</v>
      </c>
      <c r="K271" s="24">
        <v>22</v>
      </c>
      <c r="L271" s="26">
        <v>46661</v>
      </c>
      <c r="M271" s="26">
        <v>47727</v>
      </c>
      <c r="N271" s="52"/>
      <c r="O271" s="52"/>
      <c r="P271" s="52"/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0</v>
      </c>
      <c r="AE271" s="52">
        <v>0</v>
      </c>
      <c r="AF271" s="52">
        <v>0</v>
      </c>
      <c r="AG271" s="52">
        <v>0</v>
      </c>
      <c r="AH271" s="52">
        <v>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2">
        <v>0</v>
      </c>
      <c r="AT271" s="52">
        <v>0</v>
      </c>
      <c r="AU271" s="52">
        <v>0</v>
      </c>
      <c r="AV271" s="52">
        <v>0</v>
      </c>
      <c r="AW271" s="52">
        <v>0</v>
      </c>
      <c r="AX271" s="52">
        <v>0</v>
      </c>
      <c r="AY271" s="52">
        <v>0</v>
      </c>
      <c r="AZ271" s="52">
        <v>0</v>
      </c>
      <c r="BA271" s="52">
        <v>0</v>
      </c>
      <c r="BB271" s="52">
        <v>0</v>
      </c>
      <c r="BC271" s="52">
        <v>0</v>
      </c>
      <c r="BD271" s="52">
        <v>0</v>
      </c>
      <c r="BE271" s="52">
        <v>0</v>
      </c>
      <c r="BF271" s="52">
        <v>0</v>
      </c>
      <c r="BG271" s="52">
        <v>0</v>
      </c>
      <c r="BH271" s="52">
        <v>0</v>
      </c>
      <c r="BI271" s="52">
        <v>0</v>
      </c>
      <c r="BJ271" s="52">
        <v>1.0272402316375129E-2</v>
      </c>
      <c r="BK271" s="52">
        <v>8.5603352636459407E-3</v>
      </c>
      <c r="BL271" s="52">
        <v>6.8482682109167522E-3</v>
      </c>
      <c r="BM271" s="52">
        <v>6.8482682109167522E-3</v>
      </c>
      <c r="BN271" s="52">
        <v>8.5603352636459407E-3</v>
      </c>
      <c r="BO271" s="52">
        <v>1.0272402316375129E-2</v>
      </c>
      <c r="BP271" s="52">
        <v>1.3696536421833504E-2</v>
      </c>
      <c r="BQ271" s="52">
        <v>1.8832737580021072E-2</v>
      </c>
      <c r="BR271" s="52">
        <v>2.2256871685479448E-2</v>
      </c>
      <c r="BS271" s="52">
        <v>2.3968938738208639E-2</v>
      </c>
      <c r="BT271" s="52">
        <v>2.3968938738208639E-2</v>
      </c>
      <c r="BU271" s="52">
        <v>1.7120670527291881E-2</v>
      </c>
    </row>
    <row r="272" spans="2:73" s="19" customFormat="1" outlineLevel="1" x14ac:dyDescent="0.25">
      <c r="B272" s="37" t="s">
        <v>305</v>
      </c>
      <c r="C272" s="21"/>
      <c r="D272" s="22"/>
      <c r="E272" s="22"/>
      <c r="F272" s="22"/>
      <c r="G272" s="22"/>
      <c r="H272" s="22"/>
      <c r="I272" s="22"/>
      <c r="J272" s="21"/>
      <c r="K272" s="21"/>
      <c r="L272" s="23"/>
      <c r="M272" s="23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</row>
    <row r="273" spans="2:73" outlineLevel="2" x14ac:dyDescent="0.25">
      <c r="B273" s="105" t="s">
        <v>306</v>
      </c>
      <c r="C273" s="74" t="s">
        <v>25</v>
      </c>
      <c r="D273" s="75">
        <v>7.4</v>
      </c>
      <c r="E273" s="75" t="s">
        <v>213</v>
      </c>
      <c r="F273" s="75" t="str">
        <f t="shared" ref="F273:F336" si="11">IF(E273="","",ABS(E273-D273))</f>
        <v/>
      </c>
      <c r="G273" s="75">
        <v>7.33</v>
      </c>
      <c r="H273" s="75" t="s">
        <v>213</v>
      </c>
      <c r="I273" s="25" t="str">
        <f t="shared" ref="I273:I336" si="12">IF(H273="","",ABS(H273-G273))</f>
        <v/>
      </c>
      <c r="J273" s="24">
        <v>38</v>
      </c>
      <c r="K273" s="24">
        <v>21</v>
      </c>
      <c r="L273" s="26">
        <v>45566</v>
      </c>
      <c r="M273" s="26">
        <v>46266</v>
      </c>
      <c r="N273" s="52"/>
      <c r="O273" s="52"/>
      <c r="P273" s="52"/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0</v>
      </c>
      <c r="Y273" s="52">
        <v>0</v>
      </c>
      <c r="Z273" s="52">
        <v>1.6390892517899571E-2</v>
      </c>
      <c r="AA273" s="52">
        <v>1.3659077098249643E-2</v>
      </c>
      <c r="AB273" s="52">
        <v>1.0927261678599715E-2</v>
      </c>
      <c r="AC273" s="52">
        <v>1.0927261678599715E-2</v>
      </c>
      <c r="AD273" s="52">
        <v>1.3659077098249643E-2</v>
      </c>
      <c r="AE273" s="52">
        <v>1.6390892517899571E-2</v>
      </c>
      <c r="AF273" s="52">
        <v>2.185452335719943E-2</v>
      </c>
      <c r="AG273" s="52">
        <v>3.0049969616149218E-2</v>
      </c>
      <c r="AH273" s="52">
        <v>3.5513600455449074E-2</v>
      </c>
      <c r="AI273" s="52">
        <v>3.8245415875099005E-2</v>
      </c>
      <c r="AJ273" s="52">
        <v>3.8245415875099005E-2</v>
      </c>
      <c r="AK273" s="52">
        <v>2.7318154196499286E-2</v>
      </c>
      <c r="AL273" s="52">
        <v>4.3609107482100423E-2</v>
      </c>
      <c r="AM273" s="52">
        <v>3.6340922901750353E-2</v>
      </c>
      <c r="AN273" s="52">
        <v>2.9072738321400282E-2</v>
      </c>
      <c r="AO273" s="52">
        <v>2.9072738321400282E-2</v>
      </c>
      <c r="AP273" s="52">
        <v>3.6340922901750353E-2</v>
      </c>
      <c r="AQ273" s="52">
        <v>4.3609107482100423E-2</v>
      </c>
      <c r="AR273" s="52">
        <v>5.8145476642800564E-2</v>
      </c>
      <c r="AS273" s="52">
        <v>7.995003038385079E-2</v>
      </c>
      <c r="AT273" s="52">
        <v>9.4486399544550931E-2</v>
      </c>
      <c r="AU273" s="52">
        <v>0.101754584124901</v>
      </c>
      <c r="AV273" s="52">
        <v>0.101754584124901</v>
      </c>
      <c r="AW273" s="52">
        <v>7.2681845803500705E-2</v>
      </c>
      <c r="AX273" s="52">
        <v>0</v>
      </c>
      <c r="AY273" s="52">
        <v>0</v>
      </c>
      <c r="AZ273" s="52">
        <v>0</v>
      </c>
      <c r="BA273" s="52">
        <v>0</v>
      </c>
      <c r="BB273" s="52">
        <v>0</v>
      </c>
      <c r="BC273" s="52">
        <v>0</v>
      </c>
      <c r="BD273" s="52">
        <v>0</v>
      </c>
      <c r="BE273" s="52">
        <v>0</v>
      </c>
      <c r="BF273" s="52">
        <v>0</v>
      </c>
      <c r="BG273" s="52">
        <v>0</v>
      </c>
      <c r="BH273" s="52">
        <v>0</v>
      </c>
      <c r="BI273" s="52">
        <v>0</v>
      </c>
      <c r="BJ273" s="52">
        <v>0</v>
      </c>
      <c r="BK273" s="52">
        <v>0</v>
      </c>
      <c r="BL273" s="52">
        <v>0</v>
      </c>
      <c r="BM273" s="52">
        <v>0</v>
      </c>
      <c r="BN273" s="52">
        <v>0</v>
      </c>
      <c r="BO273" s="52">
        <v>0</v>
      </c>
      <c r="BP273" s="52">
        <v>0</v>
      </c>
      <c r="BQ273" s="52">
        <v>0</v>
      </c>
      <c r="BR273" s="52">
        <v>0</v>
      </c>
      <c r="BS273" s="52">
        <v>0</v>
      </c>
      <c r="BT273" s="52">
        <v>0</v>
      </c>
      <c r="BU273" s="52">
        <v>0</v>
      </c>
    </row>
    <row r="274" spans="2:73" s="19" customFormat="1" outlineLevel="1" x14ac:dyDescent="0.25">
      <c r="B274" s="37" t="s">
        <v>307</v>
      </c>
      <c r="C274" s="21"/>
      <c r="D274" s="22"/>
      <c r="E274" s="22"/>
      <c r="F274" s="22"/>
      <c r="G274" s="22"/>
      <c r="H274" s="22"/>
      <c r="I274" s="22"/>
      <c r="J274" s="21"/>
      <c r="K274" s="21"/>
      <c r="L274" s="23"/>
      <c r="M274" s="23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  <c r="BD274" s="51"/>
      <c r="BE274" s="51"/>
      <c r="BF274" s="51"/>
      <c r="BG274" s="51"/>
      <c r="BH274" s="51"/>
      <c r="BI274" s="51"/>
      <c r="BJ274" s="51"/>
      <c r="BK274" s="51"/>
      <c r="BL274" s="51"/>
      <c r="BM274" s="51"/>
      <c r="BN274" s="51"/>
      <c r="BO274" s="51"/>
      <c r="BP274" s="51"/>
      <c r="BQ274" s="51"/>
      <c r="BR274" s="51"/>
      <c r="BS274" s="51"/>
      <c r="BT274" s="51"/>
      <c r="BU274" s="51"/>
    </row>
    <row r="275" spans="2:73" outlineLevel="2" x14ac:dyDescent="0.25">
      <c r="B275" s="38" t="s">
        <v>308</v>
      </c>
      <c r="C275" s="24" t="s">
        <v>24</v>
      </c>
      <c r="D275" s="25">
        <v>39.4</v>
      </c>
      <c r="E275" s="25" t="s">
        <v>213</v>
      </c>
      <c r="F275" s="25" t="str">
        <f t="shared" si="11"/>
        <v/>
      </c>
      <c r="G275" s="25">
        <v>41.75</v>
      </c>
      <c r="H275" s="25" t="s">
        <v>213</v>
      </c>
      <c r="I275" s="25" t="str">
        <f t="shared" si="12"/>
        <v/>
      </c>
      <c r="J275" s="24">
        <v>27</v>
      </c>
      <c r="K275" s="24">
        <v>15</v>
      </c>
      <c r="L275" s="26">
        <v>47027</v>
      </c>
      <c r="M275" s="26">
        <v>47362</v>
      </c>
      <c r="N275" s="52"/>
      <c r="O275" s="52"/>
      <c r="P275" s="52"/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  <c r="AG275" s="52">
        <v>0</v>
      </c>
      <c r="AH275" s="52">
        <v>0</v>
      </c>
      <c r="AI275" s="52">
        <v>0</v>
      </c>
      <c r="AJ275" s="52">
        <v>0</v>
      </c>
      <c r="AK275" s="52">
        <v>0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2">
        <v>0</v>
      </c>
      <c r="AT275" s="52">
        <v>0</v>
      </c>
      <c r="AU275" s="52">
        <v>0</v>
      </c>
      <c r="AV275" s="52">
        <v>0</v>
      </c>
      <c r="AW275" s="52">
        <v>0</v>
      </c>
      <c r="AX275" s="52">
        <v>0</v>
      </c>
      <c r="AY275" s="52">
        <v>0</v>
      </c>
      <c r="AZ275" s="52">
        <v>0</v>
      </c>
      <c r="BA275" s="52">
        <v>0</v>
      </c>
      <c r="BB275" s="52">
        <v>0</v>
      </c>
      <c r="BC275" s="52">
        <v>0</v>
      </c>
      <c r="BD275" s="52">
        <v>0</v>
      </c>
      <c r="BE275" s="52">
        <v>0</v>
      </c>
      <c r="BF275" s="52">
        <v>0</v>
      </c>
      <c r="BG275" s="52">
        <v>0</v>
      </c>
      <c r="BH275" s="52">
        <v>0</v>
      </c>
      <c r="BI275" s="52">
        <v>0</v>
      </c>
      <c r="BJ275" s="52">
        <v>0</v>
      </c>
      <c r="BK275" s="52">
        <v>0</v>
      </c>
      <c r="BL275" s="52">
        <v>0</v>
      </c>
      <c r="BM275" s="52">
        <v>0</v>
      </c>
      <c r="BN275" s="52">
        <v>0</v>
      </c>
      <c r="BO275" s="52">
        <v>0</v>
      </c>
      <c r="BP275" s="52">
        <v>0</v>
      </c>
      <c r="BQ275" s="52">
        <v>0</v>
      </c>
      <c r="BR275" s="52">
        <v>0</v>
      </c>
      <c r="BS275" s="52">
        <v>0</v>
      </c>
      <c r="BT275" s="52">
        <v>0</v>
      </c>
      <c r="BU275" s="52">
        <v>0</v>
      </c>
    </row>
    <row r="276" spans="2:73" outlineLevel="2" x14ac:dyDescent="0.25">
      <c r="B276" s="38" t="s">
        <v>309</v>
      </c>
      <c r="C276" s="24" t="s">
        <v>24</v>
      </c>
      <c r="D276" s="25">
        <v>41</v>
      </c>
      <c r="E276" s="25" t="s">
        <v>213</v>
      </c>
      <c r="F276" s="25" t="str">
        <f t="shared" si="11"/>
        <v/>
      </c>
      <c r="G276" s="25">
        <v>43.35</v>
      </c>
      <c r="H276" s="25" t="s">
        <v>213</v>
      </c>
      <c r="I276" s="25" t="str">
        <f t="shared" si="12"/>
        <v/>
      </c>
      <c r="J276" s="24">
        <v>27</v>
      </c>
      <c r="K276" s="24">
        <v>15</v>
      </c>
      <c r="L276" s="26">
        <v>47027</v>
      </c>
      <c r="M276" s="26">
        <v>47362</v>
      </c>
      <c r="N276" s="52"/>
      <c r="O276" s="52"/>
      <c r="P276" s="52"/>
      <c r="Q276" s="52">
        <v>0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  <c r="AG276" s="52">
        <v>0</v>
      </c>
      <c r="AH276" s="52">
        <v>0</v>
      </c>
      <c r="AI276" s="52">
        <v>0</v>
      </c>
      <c r="AJ276" s="52">
        <v>0</v>
      </c>
      <c r="AK276" s="52">
        <v>0</v>
      </c>
      <c r="AL276" s="52">
        <v>0</v>
      </c>
      <c r="AM276" s="52">
        <v>0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2">
        <v>0</v>
      </c>
      <c r="AT276" s="52">
        <v>0</v>
      </c>
      <c r="AU276" s="52">
        <v>0</v>
      </c>
      <c r="AV276" s="52">
        <v>0</v>
      </c>
      <c r="AW276" s="52">
        <v>0</v>
      </c>
      <c r="AX276" s="52">
        <v>0</v>
      </c>
      <c r="AY276" s="52">
        <v>0</v>
      </c>
      <c r="AZ276" s="52">
        <v>0</v>
      </c>
      <c r="BA276" s="52">
        <v>0</v>
      </c>
      <c r="BB276" s="52">
        <v>0</v>
      </c>
      <c r="BC276" s="52">
        <v>0</v>
      </c>
      <c r="BD276" s="52">
        <v>0</v>
      </c>
      <c r="BE276" s="52">
        <v>0</v>
      </c>
      <c r="BF276" s="52">
        <v>0</v>
      </c>
      <c r="BG276" s="52">
        <v>0</v>
      </c>
      <c r="BH276" s="52">
        <v>0</v>
      </c>
      <c r="BI276" s="52">
        <v>0</v>
      </c>
      <c r="BJ276" s="52">
        <v>0</v>
      </c>
      <c r="BK276" s="52">
        <v>0</v>
      </c>
      <c r="BL276" s="52">
        <v>0</v>
      </c>
      <c r="BM276" s="52">
        <v>0</v>
      </c>
      <c r="BN276" s="52">
        <v>0</v>
      </c>
      <c r="BO276" s="52">
        <v>0</v>
      </c>
      <c r="BP276" s="52">
        <v>0</v>
      </c>
      <c r="BQ276" s="52">
        <v>0</v>
      </c>
      <c r="BR276" s="52">
        <v>0</v>
      </c>
      <c r="BS276" s="52">
        <v>0</v>
      </c>
      <c r="BT276" s="52">
        <v>0</v>
      </c>
      <c r="BU276" s="52">
        <v>0</v>
      </c>
    </row>
    <row r="277" spans="2:73" outlineLevel="2" x14ac:dyDescent="0.25">
      <c r="B277" s="38" t="s">
        <v>310</v>
      </c>
      <c r="C277" s="24" t="s">
        <v>24</v>
      </c>
      <c r="D277" s="25">
        <v>71.349999999999994</v>
      </c>
      <c r="E277" s="25" t="s">
        <v>213</v>
      </c>
      <c r="F277" s="25" t="str">
        <f t="shared" si="11"/>
        <v/>
      </c>
      <c r="G277" s="25">
        <v>73.900000000000006</v>
      </c>
      <c r="H277" s="25" t="s">
        <v>213</v>
      </c>
      <c r="I277" s="25" t="str">
        <f t="shared" si="12"/>
        <v/>
      </c>
      <c r="J277" s="24">
        <v>29</v>
      </c>
      <c r="K277" s="24">
        <v>16</v>
      </c>
      <c r="L277" s="26">
        <v>46296</v>
      </c>
      <c r="M277" s="26">
        <v>46997</v>
      </c>
      <c r="N277" s="52"/>
      <c r="O277" s="52"/>
      <c r="P277" s="52"/>
      <c r="Q277" s="52">
        <v>0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  <c r="AG277" s="52">
        <v>0</v>
      </c>
      <c r="AH277" s="52">
        <v>0</v>
      </c>
      <c r="AI277" s="52">
        <v>0</v>
      </c>
      <c r="AJ277" s="52">
        <v>0</v>
      </c>
      <c r="AK277" s="52">
        <v>0</v>
      </c>
      <c r="AL277" s="52">
        <v>0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2">
        <v>0</v>
      </c>
      <c r="AT277" s="52">
        <v>0</v>
      </c>
      <c r="AU277" s="52">
        <v>0</v>
      </c>
      <c r="AV277" s="52">
        <v>0</v>
      </c>
      <c r="AW277" s="52">
        <v>0</v>
      </c>
      <c r="AX277" s="52">
        <v>3.1991579698724265E-2</v>
      </c>
      <c r="AY277" s="52">
        <v>2.6659649748936885E-2</v>
      </c>
      <c r="AZ277" s="52">
        <v>2.1327719799149512E-2</v>
      </c>
      <c r="BA277" s="52">
        <v>2.1327719799149512E-2</v>
      </c>
      <c r="BB277" s="52">
        <v>2.6659649748936885E-2</v>
      </c>
      <c r="BC277" s="52">
        <v>3.1991579698724265E-2</v>
      </c>
      <c r="BD277" s="52">
        <v>4.2655439598299025E-2</v>
      </c>
      <c r="BE277" s="52">
        <v>5.8651229447661157E-2</v>
      </c>
      <c r="BF277" s="52">
        <v>6.9315089347235917E-2</v>
      </c>
      <c r="BG277" s="52">
        <v>7.4647019297023304E-2</v>
      </c>
      <c r="BH277" s="52">
        <v>7.4647019297023304E-2</v>
      </c>
      <c r="BI277" s="52">
        <v>5.3319299497873771E-2</v>
      </c>
      <c r="BJ277" s="52">
        <v>2.8008420301275726E-2</v>
      </c>
      <c r="BK277" s="52">
        <v>2.3340350251063111E-2</v>
      </c>
      <c r="BL277" s="52">
        <v>1.8672280200850485E-2</v>
      </c>
      <c r="BM277" s="52">
        <v>1.8672280200850485E-2</v>
      </c>
      <c r="BN277" s="52">
        <v>2.3340350251063111E-2</v>
      </c>
      <c r="BO277" s="52">
        <v>2.8008420301275726E-2</v>
      </c>
      <c r="BP277" s="52">
        <v>3.734456040170097E-2</v>
      </c>
      <c r="BQ277" s="52">
        <v>5.1348770552338836E-2</v>
      </c>
      <c r="BR277" s="52">
        <v>6.0684910652764074E-2</v>
      </c>
      <c r="BS277" s="52">
        <v>6.5352980702976696E-2</v>
      </c>
      <c r="BT277" s="52">
        <v>6.5352980702976696E-2</v>
      </c>
      <c r="BU277" s="52">
        <v>4.6680700502126221E-2</v>
      </c>
    </row>
    <row r="278" spans="2:73" outlineLevel="2" x14ac:dyDescent="0.25">
      <c r="B278" s="38" t="s">
        <v>311</v>
      </c>
      <c r="C278" s="24" t="s">
        <v>24</v>
      </c>
      <c r="D278" s="25">
        <v>107.5</v>
      </c>
      <c r="E278" s="25" t="s">
        <v>213</v>
      </c>
      <c r="F278" s="25" t="str">
        <f t="shared" si="11"/>
        <v/>
      </c>
      <c r="G278" s="25">
        <v>110.22</v>
      </c>
      <c r="H278" s="25" t="s">
        <v>213</v>
      </c>
      <c r="I278" s="25" t="str">
        <f t="shared" si="12"/>
        <v/>
      </c>
      <c r="J278" s="24">
        <v>33</v>
      </c>
      <c r="K278" s="24">
        <v>17</v>
      </c>
      <c r="L278" s="26">
        <v>47392</v>
      </c>
      <c r="M278" s="26">
        <v>47727</v>
      </c>
      <c r="N278" s="52"/>
      <c r="O278" s="52"/>
      <c r="P278" s="52"/>
      <c r="Q278" s="52">
        <v>0</v>
      </c>
      <c r="R278" s="52">
        <v>0</v>
      </c>
      <c r="S278" s="52">
        <v>0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  <c r="AG278" s="52">
        <v>0</v>
      </c>
      <c r="AH278" s="52">
        <v>0</v>
      </c>
      <c r="AI278" s="52">
        <v>0</v>
      </c>
      <c r="AJ278" s="52">
        <v>0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2">
        <v>0</v>
      </c>
      <c r="AT278" s="52">
        <v>0</v>
      </c>
      <c r="AU278" s="52">
        <v>0</v>
      </c>
      <c r="AV278" s="52">
        <v>0</v>
      </c>
      <c r="AW278" s="52">
        <v>0</v>
      </c>
      <c r="AX278" s="52">
        <v>0</v>
      </c>
      <c r="AY278" s="52">
        <v>0</v>
      </c>
      <c r="AZ278" s="52">
        <v>0</v>
      </c>
      <c r="BA278" s="52">
        <v>0</v>
      </c>
      <c r="BB278" s="52">
        <v>0</v>
      </c>
      <c r="BC278" s="52">
        <v>0</v>
      </c>
      <c r="BD278" s="52">
        <v>0</v>
      </c>
      <c r="BE278" s="52">
        <v>0</v>
      </c>
      <c r="BF278" s="52">
        <v>0</v>
      </c>
      <c r="BG278" s="52">
        <v>0</v>
      </c>
      <c r="BH278" s="52">
        <v>0</v>
      </c>
      <c r="BI278" s="52">
        <v>0</v>
      </c>
      <c r="BJ278" s="52">
        <v>0</v>
      </c>
      <c r="BK278" s="52">
        <v>0</v>
      </c>
      <c r="BL278" s="52">
        <v>0</v>
      </c>
      <c r="BM278" s="52">
        <v>0</v>
      </c>
      <c r="BN278" s="52">
        <v>0</v>
      </c>
      <c r="BO278" s="52">
        <v>0</v>
      </c>
      <c r="BP278" s="52">
        <v>0</v>
      </c>
      <c r="BQ278" s="52">
        <v>0</v>
      </c>
      <c r="BR278" s="52">
        <v>0</v>
      </c>
      <c r="BS278" s="52">
        <v>0</v>
      </c>
      <c r="BT278" s="52">
        <v>0</v>
      </c>
      <c r="BU278" s="52">
        <v>0</v>
      </c>
    </row>
    <row r="279" spans="2:73" outlineLevel="2" x14ac:dyDescent="0.25">
      <c r="B279" s="38" t="s">
        <v>312</v>
      </c>
      <c r="C279" s="24" t="s">
        <v>24</v>
      </c>
      <c r="D279" s="25">
        <v>134</v>
      </c>
      <c r="E279" s="25" t="s">
        <v>213</v>
      </c>
      <c r="F279" s="25" t="str">
        <f t="shared" si="11"/>
        <v/>
      </c>
      <c r="G279" s="25">
        <v>136.71</v>
      </c>
      <c r="H279" s="25" t="s">
        <v>213</v>
      </c>
      <c r="I279" s="25" t="str">
        <f t="shared" si="12"/>
        <v/>
      </c>
      <c r="J279" s="24">
        <v>35</v>
      </c>
      <c r="K279" s="24">
        <v>18</v>
      </c>
      <c r="L279" s="26">
        <v>46661</v>
      </c>
      <c r="M279" s="26">
        <v>46997</v>
      </c>
      <c r="N279" s="52"/>
      <c r="O279" s="52"/>
      <c r="P279" s="52"/>
      <c r="Q279" s="52">
        <v>0</v>
      </c>
      <c r="R279" s="52">
        <v>0</v>
      </c>
      <c r="S279" s="52">
        <v>0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2">
        <v>0</v>
      </c>
      <c r="AT279" s="52">
        <v>0</v>
      </c>
      <c r="AU279" s="52">
        <v>0</v>
      </c>
      <c r="AV279" s="52">
        <v>0</v>
      </c>
      <c r="AW279" s="52">
        <v>0</v>
      </c>
      <c r="AX279" s="52">
        <v>0</v>
      </c>
      <c r="AY279" s="52">
        <v>0</v>
      </c>
      <c r="AZ279" s="52">
        <v>0</v>
      </c>
      <c r="BA279" s="52">
        <v>0</v>
      </c>
      <c r="BB279" s="52">
        <v>0</v>
      </c>
      <c r="BC279" s="52">
        <v>0</v>
      </c>
      <c r="BD279" s="52">
        <v>0</v>
      </c>
      <c r="BE279" s="52">
        <v>0</v>
      </c>
      <c r="BF279" s="52">
        <v>0</v>
      </c>
      <c r="BG279" s="52">
        <v>0</v>
      </c>
      <c r="BH279" s="52">
        <v>0</v>
      </c>
      <c r="BI279" s="52">
        <v>0</v>
      </c>
      <c r="BJ279" s="52">
        <v>0.06</v>
      </c>
      <c r="BK279" s="52">
        <v>0.05</v>
      </c>
      <c r="BL279" s="52">
        <v>3.9999999999999994E-2</v>
      </c>
      <c r="BM279" s="52">
        <v>3.9999999999999994E-2</v>
      </c>
      <c r="BN279" s="52">
        <v>0.05</v>
      </c>
      <c r="BO279" s="52">
        <v>0.06</v>
      </c>
      <c r="BP279" s="52">
        <v>7.9999999999999988E-2</v>
      </c>
      <c r="BQ279" s="52">
        <v>0.11</v>
      </c>
      <c r="BR279" s="52">
        <v>0.13000000000000003</v>
      </c>
      <c r="BS279" s="52">
        <v>0.14000000000000001</v>
      </c>
      <c r="BT279" s="52">
        <v>0.14000000000000001</v>
      </c>
      <c r="BU279" s="52">
        <v>0.1</v>
      </c>
    </row>
    <row r="280" spans="2:73" outlineLevel="2" x14ac:dyDescent="0.25">
      <c r="B280" s="38" t="s">
        <v>313</v>
      </c>
      <c r="C280" s="24" t="s">
        <v>24</v>
      </c>
      <c r="D280" s="25">
        <v>136.5</v>
      </c>
      <c r="E280" s="25" t="s">
        <v>213</v>
      </c>
      <c r="F280" s="25" t="str">
        <f t="shared" si="11"/>
        <v/>
      </c>
      <c r="G280" s="25">
        <v>139.22999999999999</v>
      </c>
      <c r="H280" s="25" t="s">
        <v>213</v>
      </c>
      <c r="I280" s="25" t="str">
        <f t="shared" si="12"/>
        <v/>
      </c>
      <c r="J280" s="24">
        <v>36</v>
      </c>
      <c r="K280" s="24">
        <v>18</v>
      </c>
      <c r="L280" s="26">
        <v>46661</v>
      </c>
      <c r="M280" s="26">
        <v>46997</v>
      </c>
      <c r="N280" s="52"/>
      <c r="O280" s="52"/>
      <c r="P280" s="52"/>
      <c r="Q280" s="52">
        <v>0</v>
      </c>
      <c r="R280" s="52">
        <v>0</v>
      </c>
      <c r="S280" s="52">
        <v>0</v>
      </c>
      <c r="T280" s="52">
        <v>0</v>
      </c>
      <c r="U280" s="52">
        <v>0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  <c r="AG280" s="52">
        <v>0</v>
      </c>
      <c r="AH280" s="52">
        <v>0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2">
        <v>0</v>
      </c>
      <c r="AT280" s="52">
        <v>0</v>
      </c>
      <c r="AU280" s="52">
        <v>0</v>
      </c>
      <c r="AV280" s="52">
        <v>0</v>
      </c>
      <c r="AW280" s="52">
        <v>0</v>
      </c>
      <c r="AX280" s="52">
        <v>0</v>
      </c>
      <c r="AY280" s="52">
        <v>0</v>
      </c>
      <c r="AZ280" s="52">
        <v>0</v>
      </c>
      <c r="BA280" s="52">
        <v>0</v>
      </c>
      <c r="BB280" s="52">
        <v>0</v>
      </c>
      <c r="BC280" s="52">
        <v>0</v>
      </c>
      <c r="BD280" s="52">
        <v>0</v>
      </c>
      <c r="BE280" s="52">
        <v>0</v>
      </c>
      <c r="BF280" s="52">
        <v>0</v>
      </c>
      <c r="BG280" s="52">
        <v>0</v>
      </c>
      <c r="BH280" s="52">
        <v>0</v>
      </c>
      <c r="BI280" s="52">
        <v>0</v>
      </c>
      <c r="BJ280" s="52">
        <v>5.9999999999999984E-2</v>
      </c>
      <c r="BK280" s="52">
        <v>4.9999999999999996E-2</v>
      </c>
      <c r="BL280" s="52">
        <v>3.9999999999999994E-2</v>
      </c>
      <c r="BM280" s="52">
        <v>3.9999999999999994E-2</v>
      </c>
      <c r="BN280" s="52">
        <v>4.9999999999999996E-2</v>
      </c>
      <c r="BO280" s="52">
        <v>5.9999999999999984E-2</v>
      </c>
      <c r="BP280" s="52">
        <v>7.9999999999999988E-2</v>
      </c>
      <c r="BQ280" s="52">
        <v>0.10999999999999997</v>
      </c>
      <c r="BR280" s="52">
        <v>0.12999999999999998</v>
      </c>
      <c r="BS280" s="52">
        <v>0.13999999999999999</v>
      </c>
      <c r="BT280" s="52">
        <v>0.13999999999999999</v>
      </c>
      <c r="BU280" s="52">
        <v>9.9999999999999992E-2</v>
      </c>
    </row>
    <row r="281" spans="2:73" outlineLevel="2" x14ac:dyDescent="0.25">
      <c r="B281" s="38" t="s">
        <v>314</v>
      </c>
      <c r="C281" s="24" t="s">
        <v>23</v>
      </c>
      <c r="D281" s="25">
        <v>423.76499999999999</v>
      </c>
      <c r="E281" s="25" t="s">
        <v>213</v>
      </c>
      <c r="F281" s="25" t="str">
        <f t="shared" si="11"/>
        <v/>
      </c>
      <c r="G281" s="25">
        <v>423.28</v>
      </c>
      <c r="H281" s="25" t="s">
        <v>213</v>
      </c>
      <c r="I281" s="25" t="str">
        <f t="shared" si="12"/>
        <v/>
      </c>
      <c r="J281" s="24">
        <v>3</v>
      </c>
      <c r="K281" s="24">
        <v>2</v>
      </c>
      <c r="L281" s="26">
        <v>46296</v>
      </c>
      <c r="M281" s="26">
        <v>46997</v>
      </c>
      <c r="N281" s="52"/>
      <c r="O281" s="52"/>
      <c r="P281" s="52"/>
      <c r="Q281" s="52">
        <v>0</v>
      </c>
      <c r="R281" s="52">
        <v>0</v>
      </c>
      <c r="S281" s="52">
        <v>0</v>
      </c>
      <c r="T281" s="52">
        <v>0</v>
      </c>
      <c r="U281" s="52"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2">
        <v>0</v>
      </c>
      <c r="AV281" s="52">
        <v>0</v>
      </c>
      <c r="AW281" s="52">
        <v>0</v>
      </c>
      <c r="AX281" s="52">
        <v>2.7889154962718564E-2</v>
      </c>
      <c r="AY281" s="52">
        <v>2.324096246893214E-2</v>
      </c>
      <c r="AZ281" s="52">
        <v>1.8592769975145713E-2</v>
      </c>
      <c r="BA281" s="52">
        <v>1.8592769975145713E-2</v>
      </c>
      <c r="BB281" s="52">
        <v>2.324096246893214E-2</v>
      </c>
      <c r="BC281" s="52">
        <v>2.7889154962718564E-2</v>
      </c>
      <c r="BD281" s="52">
        <v>3.7185539950291426E-2</v>
      </c>
      <c r="BE281" s="52">
        <v>5.1130117431650711E-2</v>
      </c>
      <c r="BF281" s="52">
        <v>6.0426502419223559E-2</v>
      </c>
      <c r="BG281" s="52">
        <v>6.5074694913009989E-2</v>
      </c>
      <c r="BH281" s="52">
        <v>6.5074694913009989E-2</v>
      </c>
      <c r="BI281" s="52">
        <v>4.648192493786428E-2</v>
      </c>
      <c r="BJ281" s="52">
        <v>3.2110845037281434E-2</v>
      </c>
      <c r="BK281" s="52">
        <v>2.6759037531067866E-2</v>
      </c>
      <c r="BL281" s="52">
        <v>2.1407230024854288E-2</v>
      </c>
      <c r="BM281" s="52">
        <v>2.1407230024854288E-2</v>
      </c>
      <c r="BN281" s="52">
        <v>2.6759037531067866E-2</v>
      </c>
      <c r="BO281" s="52">
        <v>3.2110845037281434E-2</v>
      </c>
      <c r="BP281" s="52">
        <v>4.2814460049708576E-2</v>
      </c>
      <c r="BQ281" s="52">
        <v>5.8869882568349303E-2</v>
      </c>
      <c r="BR281" s="52">
        <v>6.9573497580776439E-2</v>
      </c>
      <c r="BS281" s="52">
        <v>7.4925305086990024E-2</v>
      </c>
      <c r="BT281" s="52">
        <v>7.4925305086990024E-2</v>
      </c>
      <c r="BU281" s="52">
        <v>5.3518075062135732E-2</v>
      </c>
    </row>
    <row r="282" spans="2:73" outlineLevel="2" x14ac:dyDescent="0.25">
      <c r="B282" s="38" t="s">
        <v>315</v>
      </c>
      <c r="C282" s="24" t="s">
        <v>23</v>
      </c>
      <c r="D282" s="25">
        <v>455.73</v>
      </c>
      <c r="E282" s="25" t="s">
        <v>213</v>
      </c>
      <c r="F282" s="25" t="str">
        <f t="shared" si="11"/>
        <v/>
      </c>
      <c r="G282" s="25">
        <v>455.01</v>
      </c>
      <c r="H282" s="25" t="s">
        <v>213</v>
      </c>
      <c r="I282" s="25" t="str">
        <f t="shared" si="12"/>
        <v/>
      </c>
      <c r="J282" s="24">
        <v>3</v>
      </c>
      <c r="K282" s="24">
        <v>2</v>
      </c>
      <c r="L282" s="26">
        <v>46296</v>
      </c>
      <c r="M282" s="26">
        <v>46997</v>
      </c>
      <c r="N282" s="52"/>
      <c r="O282" s="52"/>
      <c r="P282" s="52"/>
      <c r="Q282" s="52">
        <v>0</v>
      </c>
      <c r="R282" s="52">
        <v>0</v>
      </c>
      <c r="S282" s="52">
        <v>0</v>
      </c>
      <c r="T282" s="52">
        <v>0</v>
      </c>
      <c r="U282" s="52">
        <v>0</v>
      </c>
      <c r="V282" s="52">
        <v>0</v>
      </c>
      <c r="W282" s="52">
        <v>0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2">
        <v>0</v>
      </c>
      <c r="AV282" s="52">
        <v>0</v>
      </c>
      <c r="AW282" s="52">
        <v>0</v>
      </c>
      <c r="AX282" s="52">
        <v>3.1632070342348731E-2</v>
      </c>
      <c r="AY282" s="52">
        <v>2.6360058618623946E-2</v>
      </c>
      <c r="AZ282" s="52">
        <v>2.1088046894899157E-2</v>
      </c>
      <c r="BA282" s="52">
        <v>2.1088046894899157E-2</v>
      </c>
      <c r="BB282" s="52">
        <v>2.6360058618623946E-2</v>
      </c>
      <c r="BC282" s="52">
        <v>3.1632070342348731E-2</v>
      </c>
      <c r="BD282" s="52">
        <v>4.2176093789798315E-2</v>
      </c>
      <c r="BE282" s="52">
        <v>5.7992128960972687E-2</v>
      </c>
      <c r="BF282" s="52">
        <v>6.8536152408422271E-2</v>
      </c>
      <c r="BG282" s="52">
        <v>7.3808164132147067E-2</v>
      </c>
      <c r="BH282" s="52">
        <v>7.3808164132147067E-2</v>
      </c>
      <c r="BI282" s="52">
        <v>5.2720117237247892E-2</v>
      </c>
      <c r="BJ282" s="52">
        <v>2.8367929657651253E-2</v>
      </c>
      <c r="BK282" s="52">
        <v>2.3639941381376046E-2</v>
      </c>
      <c r="BL282" s="52">
        <v>1.8911953105100836E-2</v>
      </c>
      <c r="BM282" s="52">
        <v>1.8911953105100836E-2</v>
      </c>
      <c r="BN282" s="52">
        <v>2.3639941381376046E-2</v>
      </c>
      <c r="BO282" s="52">
        <v>2.8367929657651253E-2</v>
      </c>
      <c r="BP282" s="52">
        <v>3.7823906210201673E-2</v>
      </c>
      <c r="BQ282" s="52">
        <v>5.2007871039027299E-2</v>
      </c>
      <c r="BR282" s="52">
        <v>6.1463847591577726E-2</v>
      </c>
      <c r="BS282" s="52">
        <v>6.6191835867852933E-2</v>
      </c>
      <c r="BT282" s="52">
        <v>6.6191835867852933E-2</v>
      </c>
      <c r="BU282" s="52">
        <v>4.7279882762752093E-2</v>
      </c>
    </row>
    <row r="283" spans="2:73" outlineLevel="2" x14ac:dyDescent="0.25">
      <c r="B283" s="38" t="s">
        <v>316</v>
      </c>
      <c r="C283" s="24" t="s">
        <v>23</v>
      </c>
      <c r="D283" s="25">
        <v>457.95</v>
      </c>
      <c r="E283" s="25" t="s">
        <v>213</v>
      </c>
      <c r="F283" s="25" t="str">
        <f t="shared" si="11"/>
        <v/>
      </c>
      <c r="G283" s="25">
        <v>456.22</v>
      </c>
      <c r="H283" s="25" t="s">
        <v>213</v>
      </c>
      <c r="I283" s="25" t="str">
        <f t="shared" si="12"/>
        <v/>
      </c>
      <c r="J283" s="24">
        <v>4</v>
      </c>
      <c r="K283" s="24">
        <v>3</v>
      </c>
      <c r="L283" s="26">
        <v>46661</v>
      </c>
      <c r="M283" s="26">
        <v>47727</v>
      </c>
      <c r="N283" s="52"/>
      <c r="O283" s="52"/>
      <c r="P283" s="52"/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  <c r="BB283" s="52">
        <v>0</v>
      </c>
      <c r="BC283" s="52">
        <v>0</v>
      </c>
      <c r="BD283" s="52">
        <v>0</v>
      </c>
      <c r="BE283" s="52">
        <v>0</v>
      </c>
      <c r="BF283" s="52">
        <v>0</v>
      </c>
      <c r="BG283" s="52">
        <v>0</v>
      </c>
      <c r="BH283" s="52">
        <v>0</v>
      </c>
      <c r="BI283" s="52">
        <v>0</v>
      </c>
      <c r="BJ283" s="52">
        <v>5.4311139760278175E-2</v>
      </c>
      <c r="BK283" s="52">
        <v>4.5259283133565149E-2</v>
      </c>
      <c r="BL283" s="52">
        <v>3.6207426506852124E-2</v>
      </c>
      <c r="BM283" s="52">
        <v>3.6207426506852124E-2</v>
      </c>
      <c r="BN283" s="52">
        <v>4.5259283133565149E-2</v>
      </c>
      <c r="BO283" s="52">
        <v>5.4311139760278175E-2</v>
      </c>
      <c r="BP283" s="52">
        <v>7.2414853013704247E-2</v>
      </c>
      <c r="BQ283" s="52">
        <v>9.9570422893843324E-2</v>
      </c>
      <c r="BR283" s="52">
        <v>0.11767413614726939</v>
      </c>
      <c r="BS283" s="52">
        <v>0.12672599277398242</v>
      </c>
      <c r="BT283" s="52">
        <v>0.12672599277398242</v>
      </c>
      <c r="BU283" s="52">
        <v>9.0518566267130299E-2</v>
      </c>
    </row>
    <row r="284" spans="2:73" outlineLevel="2" x14ac:dyDescent="0.25">
      <c r="B284" s="38" t="s">
        <v>317</v>
      </c>
      <c r="C284" s="24" t="s">
        <v>23</v>
      </c>
      <c r="D284" s="25">
        <v>587.5</v>
      </c>
      <c r="E284" s="25" t="s">
        <v>213</v>
      </c>
      <c r="F284" s="25" t="str">
        <f t="shared" si="11"/>
        <v/>
      </c>
      <c r="G284" s="25">
        <v>586.61</v>
      </c>
      <c r="H284" s="25" t="s">
        <v>213</v>
      </c>
      <c r="I284" s="25" t="str">
        <f t="shared" si="12"/>
        <v/>
      </c>
      <c r="J284" s="24">
        <v>12</v>
      </c>
      <c r="K284" s="24">
        <v>8</v>
      </c>
      <c r="L284" s="26">
        <v>46661</v>
      </c>
      <c r="M284" s="26">
        <v>46997</v>
      </c>
      <c r="N284" s="52"/>
      <c r="O284" s="52"/>
      <c r="P284" s="52"/>
      <c r="Q284" s="52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  <c r="BB284" s="52">
        <v>0</v>
      </c>
      <c r="BC284" s="52">
        <v>0</v>
      </c>
      <c r="BD284" s="52">
        <v>0</v>
      </c>
      <c r="BE284" s="52">
        <v>0</v>
      </c>
      <c r="BF284" s="52">
        <v>0</v>
      </c>
      <c r="BG284" s="52">
        <v>0</v>
      </c>
      <c r="BH284" s="52">
        <v>0</v>
      </c>
      <c r="BI284" s="52">
        <v>0</v>
      </c>
      <c r="BJ284" s="52">
        <v>0.06</v>
      </c>
      <c r="BK284" s="52">
        <v>0.05</v>
      </c>
      <c r="BL284" s="52">
        <v>0.04</v>
      </c>
      <c r="BM284" s="52">
        <v>0.04</v>
      </c>
      <c r="BN284" s="52">
        <v>0.05</v>
      </c>
      <c r="BO284" s="52">
        <v>0.06</v>
      </c>
      <c r="BP284" s="52">
        <v>0.08</v>
      </c>
      <c r="BQ284" s="52">
        <v>0.10999999999999999</v>
      </c>
      <c r="BR284" s="52">
        <v>0.13</v>
      </c>
      <c r="BS284" s="52">
        <v>0.14000000000000001</v>
      </c>
      <c r="BT284" s="52">
        <v>0.14000000000000001</v>
      </c>
      <c r="BU284" s="52">
        <v>0.1</v>
      </c>
    </row>
    <row r="285" spans="2:73" outlineLevel="2" x14ac:dyDescent="0.25">
      <c r="B285" s="38" t="s">
        <v>318</v>
      </c>
      <c r="C285" s="24" t="s">
        <v>23</v>
      </c>
      <c r="D285" s="25">
        <v>722.14</v>
      </c>
      <c r="E285" s="25" t="s">
        <v>213</v>
      </c>
      <c r="F285" s="25" t="str">
        <f t="shared" si="11"/>
        <v/>
      </c>
      <c r="G285" s="25">
        <v>721.27</v>
      </c>
      <c r="H285" s="25" t="s">
        <v>213</v>
      </c>
      <c r="I285" s="25" t="str">
        <f t="shared" si="12"/>
        <v/>
      </c>
      <c r="J285" s="24">
        <v>18</v>
      </c>
      <c r="K285" s="24">
        <v>12</v>
      </c>
      <c r="L285" s="26">
        <v>46661</v>
      </c>
      <c r="M285" s="26">
        <v>47362</v>
      </c>
      <c r="N285" s="52"/>
      <c r="O285" s="52"/>
      <c r="P285" s="52"/>
      <c r="Q285" s="52">
        <v>0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  <c r="BB285" s="52">
        <v>0</v>
      </c>
      <c r="BC285" s="52">
        <v>0</v>
      </c>
      <c r="BD285" s="52">
        <v>0</v>
      </c>
      <c r="BE285" s="52">
        <v>0</v>
      </c>
      <c r="BF285" s="52">
        <v>0</v>
      </c>
      <c r="BG285" s="52">
        <v>0</v>
      </c>
      <c r="BH285" s="52">
        <v>0</v>
      </c>
      <c r="BI285" s="52">
        <v>0</v>
      </c>
      <c r="BJ285" s="52">
        <v>1.5897916048675725E-2</v>
      </c>
      <c r="BK285" s="52">
        <v>1.324826337389644E-2</v>
      </c>
      <c r="BL285" s="52">
        <v>1.0598610699117153E-2</v>
      </c>
      <c r="BM285" s="52">
        <v>1.0598610699117153E-2</v>
      </c>
      <c r="BN285" s="52">
        <v>1.324826337389644E-2</v>
      </c>
      <c r="BO285" s="52">
        <v>1.5897916048675725E-2</v>
      </c>
      <c r="BP285" s="52">
        <v>2.1197221398234305E-2</v>
      </c>
      <c r="BQ285" s="52">
        <v>2.9146179422572166E-2</v>
      </c>
      <c r="BR285" s="52">
        <v>3.444548477213074E-2</v>
      </c>
      <c r="BS285" s="52">
        <v>3.709513744691003E-2</v>
      </c>
      <c r="BT285" s="52">
        <v>3.709513744691003E-2</v>
      </c>
      <c r="BU285" s="52">
        <v>2.6496526747792879E-2</v>
      </c>
    </row>
    <row r="286" spans="2:73" outlineLevel="2" x14ac:dyDescent="0.25">
      <c r="B286" s="38" t="s">
        <v>319</v>
      </c>
      <c r="C286" s="24" t="s">
        <v>23</v>
      </c>
      <c r="D286" s="25">
        <v>770.48</v>
      </c>
      <c r="E286" s="25" t="s">
        <v>213</v>
      </c>
      <c r="F286" s="25" t="str">
        <f t="shared" si="11"/>
        <v/>
      </c>
      <c r="G286" s="25">
        <v>769.61</v>
      </c>
      <c r="H286" s="25" t="s">
        <v>213</v>
      </c>
      <c r="I286" s="25" t="str">
        <f t="shared" si="12"/>
        <v/>
      </c>
      <c r="J286" s="24">
        <v>21</v>
      </c>
      <c r="K286" s="24">
        <v>13</v>
      </c>
      <c r="L286" s="26">
        <v>47027</v>
      </c>
      <c r="M286" s="26">
        <v>47727</v>
      </c>
      <c r="N286" s="52"/>
      <c r="O286" s="52"/>
      <c r="P286" s="52"/>
      <c r="Q286" s="52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  <c r="BB286" s="52">
        <v>0</v>
      </c>
      <c r="BC286" s="52">
        <v>0</v>
      </c>
      <c r="BD286" s="52">
        <v>0</v>
      </c>
      <c r="BE286" s="52">
        <v>0</v>
      </c>
      <c r="BF286" s="52">
        <v>0</v>
      </c>
      <c r="BG286" s="52">
        <v>0</v>
      </c>
      <c r="BH286" s="52">
        <v>0</v>
      </c>
      <c r="BI286" s="52">
        <v>0</v>
      </c>
      <c r="BJ286" s="52">
        <v>0</v>
      </c>
      <c r="BK286" s="52">
        <v>0</v>
      </c>
      <c r="BL286" s="52">
        <v>0</v>
      </c>
      <c r="BM286" s="52">
        <v>0</v>
      </c>
      <c r="BN286" s="52">
        <v>0</v>
      </c>
      <c r="BO286" s="52">
        <v>0</v>
      </c>
      <c r="BP286" s="52">
        <v>0</v>
      </c>
      <c r="BQ286" s="52">
        <v>0</v>
      </c>
      <c r="BR286" s="52">
        <v>0</v>
      </c>
      <c r="BS286" s="52">
        <v>0</v>
      </c>
      <c r="BT286" s="52">
        <v>0</v>
      </c>
      <c r="BU286" s="52">
        <v>0</v>
      </c>
    </row>
    <row r="287" spans="2:73" outlineLevel="2" x14ac:dyDescent="0.25">
      <c r="B287" s="38" t="s">
        <v>320</v>
      </c>
      <c r="C287" s="24" t="s">
        <v>23</v>
      </c>
      <c r="D287" s="25">
        <v>815.57</v>
      </c>
      <c r="E287" s="25" t="s">
        <v>213</v>
      </c>
      <c r="F287" s="25" t="str">
        <f t="shared" si="11"/>
        <v/>
      </c>
      <c r="G287" s="25">
        <v>814.72</v>
      </c>
      <c r="H287" s="25" t="s">
        <v>213</v>
      </c>
      <c r="I287" s="25" t="str">
        <f t="shared" si="12"/>
        <v/>
      </c>
      <c r="J287" s="24">
        <v>23</v>
      </c>
      <c r="K287" s="24">
        <v>13</v>
      </c>
      <c r="L287" s="26">
        <v>47392</v>
      </c>
      <c r="M287" s="26">
        <v>47727</v>
      </c>
      <c r="N287" s="52"/>
      <c r="O287" s="52"/>
      <c r="P287" s="52"/>
      <c r="Q287" s="52">
        <v>0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  <c r="BB287" s="52">
        <v>0</v>
      </c>
      <c r="BC287" s="52">
        <v>0</v>
      </c>
      <c r="BD287" s="52">
        <v>0</v>
      </c>
      <c r="BE287" s="52">
        <v>0</v>
      </c>
      <c r="BF287" s="52">
        <v>0</v>
      </c>
      <c r="BG287" s="52">
        <v>0</v>
      </c>
      <c r="BH287" s="52">
        <v>0</v>
      </c>
      <c r="BI287" s="52">
        <v>0</v>
      </c>
      <c r="BJ287" s="52">
        <v>0</v>
      </c>
      <c r="BK287" s="52">
        <v>0</v>
      </c>
      <c r="BL287" s="52">
        <v>0</v>
      </c>
      <c r="BM287" s="52">
        <v>0</v>
      </c>
      <c r="BN287" s="52">
        <v>0</v>
      </c>
      <c r="BO287" s="52">
        <v>0</v>
      </c>
      <c r="BP287" s="52">
        <v>0</v>
      </c>
      <c r="BQ287" s="52">
        <v>0</v>
      </c>
      <c r="BR287" s="52">
        <v>0</v>
      </c>
      <c r="BS287" s="52">
        <v>0</v>
      </c>
      <c r="BT287" s="52">
        <v>0</v>
      </c>
      <c r="BU287" s="52">
        <v>0</v>
      </c>
    </row>
    <row r="288" spans="2:73" outlineLevel="2" x14ac:dyDescent="0.25">
      <c r="B288" s="38" t="s">
        <v>321</v>
      </c>
      <c r="C288" s="24" t="s">
        <v>26</v>
      </c>
      <c r="D288" s="25">
        <v>6.2</v>
      </c>
      <c r="E288" s="25" t="s">
        <v>213</v>
      </c>
      <c r="F288" s="25" t="str">
        <f t="shared" si="11"/>
        <v/>
      </c>
      <c r="G288" s="25">
        <v>6.41</v>
      </c>
      <c r="H288" s="25" t="s">
        <v>213</v>
      </c>
      <c r="I288" s="25" t="str">
        <f t="shared" si="12"/>
        <v/>
      </c>
      <c r="J288" s="24">
        <v>61</v>
      </c>
      <c r="K288" s="24">
        <v>24</v>
      </c>
      <c r="L288" s="26">
        <v>47392</v>
      </c>
      <c r="M288" s="26">
        <v>47727</v>
      </c>
      <c r="N288" s="52"/>
      <c r="O288" s="52"/>
      <c r="P288" s="52"/>
      <c r="Q288" s="52">
        <v>0</v>
      </c>
      <c r="R288" s="52">
        <v>0</v>
      </c>
      <c r="S288" s="52">
        <v>0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  <c r="BB288" s="52">
        <v>0</v>
      </c>
      <c r="BC288" s="52">
        <v>0</v>
      </c>
      <c r="BD288" s="52">
        <v>0</v>
      </c>
      <c r="BE288" s="52">
        <v>0</v>
      </c>
      <c r="BF288" s="52">
        <v>0</v>
      </c>
      <c r="BG288" s="52">
        <v>0</v>
      </c>
      <c r="BH288" s="52">
        <v>0</v>
      </c>
      <c r="BI288" s="52">
        <v>0</v>
      </c>
      <c r="BJ288" s="52">
        <v>0</v>
      </c>
      <c r="BK288" s="52">
        <v>0</v>
      </c>
      <c r="BL288" s="52">
        <v>0</v>
      </c>
      <c r="BM288" s="52">
        <v>0</v>
      </c>
      <c r="BN288" s="52">
        <v>0</v>
      </c>
      <c r="BO288" s="52">
        <v>0</v>
      </c>
      <c r="BP288" s="52">
        <v>0</v>
      </c>
      <c r="BQ288" s="52">
        <v>0</v>
      </c>
      <c r="BR288" s="52">
        <v>0</v>
      </c>
      <c r="BS288" s="52">
        <v>0</v>
      </c>
      <c r="BT288" s="52">
        <v>0</v>
      </c>
      <c r="BU288" s="52">
        <v>0</v>
      </c>
    </row>
    <row r="289" spans="2:73" outlineLevel="2" x14ac:dyDescent="0.25">
      <c r="B289" s="38" t="s">
        <v>322</v>
      </c>
      <c r="C289" s="24" t="s">
        <v>25</v>
      </c>
      <c r="D289" s="25">
        <v>119.4</v>
      </c>
      <c r="E289" s="25" t="s">
        <v>213</v>
      </c>
      <c r="F289" s="25" t="str">
        <f t="shared" si="11"/>
        <v/>
      </c>
      <c r="G289" s="25">
        <v>119.3</v>
      </c>
      <c r="H289" s="25" t="s">
        <v>213</v>
      </c>
      <c r="I289" s="25" t="str">
        <f t="shared" si="12"/>
        <v/>
      </c>
      <c r="J289" s="24">
        <v>47</v>
      </c>
      <c r="K289" s="24">
        <v>23</v>
      </c>
      <c r="L289" s="26">
        <v>47392</v>
      </c>
      <c r="M289" s="26">
        <v>47727</v>
      </c>
      <c r="N289" s="52"/>
      <c r="O289" s="52"/>
      <c r="P289" s="52"/>
      <c r="Q289" s="52">
        <v>0</v>
      </c>
      <c r="R289" s="52">
        <v>0</v>
      </c>
      <c r="S289" s="52">
        <v>0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  <c r="BB289" s="52">
        <v>0</v>
      </c>
      <c r="BC289" s="52">
        <v>0</v>
      </c>
      <c r="BD289" s="52">
        <v>0</v>
      </c>
      <c r="BE289" s="52">
        <v>0</v>
      </c>
      <c r="BF289" s="52">
        <v>0</v>
      </c>
      <c r="BG289" s="52">
        <v>0</v>
      </c>
      <c r="BH289" s="52">
        <v>0</v>
      </c>
      <c r="BI289" s="52">
        <v>0</v>
      </c>
      <c r="BJ289" s="52">
        <v>0</v>
      </c>
      <c r="BK289" s="52">
        <v>0</v>
      </c>
      <c r="BL289" s="52">
        <v>0</v>
      </c>
      <c r="BM289" s="52">
        <v>0</v>
      </c>
      <c r="BN289" s="52">
        <v>0</v>
      </c>
      <c r="BO289" s="52">
        <v>0</v>
      </c>
      <c r="BP289" s="52">
        <v>0</v>
      </c>
      <c r="BQ289" s="52">
        <v>0</v>
      </c>
      <c r="BR289" s="52">
        <v>0</v>
      </c>
      <c r="BS289" s="52">
        <v>0</v>
      </c>
      <c r="BT289" s="52">
        <v>0</v>
      </c>
      <c r="BU289" s="52">
        <v>0</v>
      </c>
    </row>
    <row r="290" spans="2:73" s="19" customFormat="1" outlineLevel="1" x14ac:dyDescent="0.25">
      <c r="B290" s="37" t="s">
        <v>323</v>
      </c>
      <c r="C290" s="21"/>
      <c r="D290" s="22"/>
      <c r="E290" s="22"/>
      <c r="F290" s="22"/>
      <c r="G290" s="22"/>
      <c r="H290" s="22"/>
      <c r="I290" s="22"/>
      <c r="J290" s="21"/>
      <c r="K290" s="21"/>
      <c r="L290" s="23"/>
      <c r="M290" s="23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  <c r="BQ290" s="51"/>
      <c r="BR290" s="51"/>
      <c r="BS290" s="51"/>
      <c r="BT290" s="51"/>
      <c r="BU290" s="51"/>
    </row>
    <row r="291" spans="2:73" outlineLevel="2" x14ac:dyDescent="0.25">
      <c r="B291" s="38" t="s">
        <v>324</v>
      </c>
      <c r="C291" s="24" t="s">
        <v>24</v>
      </c>
      <c r="D291" s="25">
        <v>5.55</v>
      </c>
      <c r="E291" s="25" t="s">
        <v>213</v>
      </c>
      <c r="F291" s="25" t="str">
        <f t="shared" si="11"/>
        <v/>
      </c>
      <c r="G291" s="25">
        <v>7.64</v>
      </c>
      <c r="H291" s="25" t="s">
        <v>213</v>
      </c>
      <c r="I291" s="25" t="str">
        <f t="shared" si="12"/>
        <v/>
      </c>
      <c r="J291" s="24">
        <v>24</v>
      </c>
      <c r="K291" s="24">
        <v>14</v>
      </c>
      <c r="L291" s="26">
        <v>47392</v>
      </c>
      <c r="M291" s="26">
        <v>47727</v>
      </c>
      <c r="N291" s="52"/>
      <c r="O291" s="52"/>
      <c r="P291" s="52"/>
      <c r="Q291" s="52">
        <v>0</v>
      </c>
      <c r="R291" s="52">
        <v>0</v>
      </c>
      <c r="S291" s="52">
        <v>0</v>
      </c>
      <c r="T291" s="52">
        <v>0</v>
      </c>
      <c r="U291" s="52"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  <c r="BB291" s="52">
        <v>0</v>
      </c>
      <c r="BC291" s="52">
        <v>0</v>
      </c>
      <c r="BD291" s="52">
        <v>0</v>
      </c>
      <c r="BE291" s="52">
        <v>0</v>
      </c>
      <c r="BF291" s="52">
        <v>0</v>
      </c>
      <c r="BG291" s="52">
        <v>0</v>
      </c>
      <c r="BH291" s="52">
        <v>0</v>
      </c>
      <c r="BI291" s="52">
        <v>0</v>
      </c>
      <c r="BJ291" s="52">
        <v>0</v>
      </c>
      <c r="BK291" s="52">
        <v>0</v>
      </c>
      <c r="BL291" s="52">
        <v>0</v>
      </c>
      <c r="BM291" s="52">
        <v>0</v>
      </c>
      <c r="BN291" s="52">
        <v>0</v>
      </c>
      <c r="BO291" s="52">
        <v>0</v>
      </c>
      <c r="BP291" s="52">
        <v>0</v>
      </c>
      <c r="BQ291" s="52">
        <v>0</v>
      </c>
      <c r="BR291" s="52">
        <v>0</v>
      </c>
      <c r="BS291" s="52">
        <v>0</v>
      </c>
      <c r="BT291" s="52">
        <v>0</v>
      </c>
      <c r="BU291" s="52">
        <v>0</v>
      </c>
    </row>
    <row r="292" spans="2:73" outlineLevel="2" x14ac:dyDescent="0.25">
      <c r="B292" s="38" t="s">
        <v>325</v>
      </c>
      <c r="C292" s="24" t="s">
        <v>24</v>
      </c>
      <c r="D292" s="25">
        <v>9.94</v>
      </c>
      <c r="E292" s="25" t="s">
        <v>213</v>
      </c>
      <c r="F292" s="25" t="str">
        <f t="shared" si="11"/>
        <v/>
      </c>
      <c r="G292" s="25">
        <v>12.07</v>
      </c>
      <c r="H292" s="25" t="s">
        <v>213</v>
      </c>
      <c r="I292" s="25" t="str">
        <f t="shared" si="12"/>
        <v/>
      </c>
      <c r="J292" s="24">
        <v>24</v>
      </c>
      <c r="K292" s="24">
        <v>14</v>
      </c>
      <c r="L292" s="26">
        <v>47392</v>
      </c>
      <c r="M292" s="26">
        <v>47727</v>
      </c>
      <c r="N292" s="52"/>
      <c r="O292" s="52"/>
      <c r="P292" s="52"/>
      <c r="Q292" s="52">
        <v>0</v>
      </c>
      <c r="R292" s="52">
        <v>0</v>
      </c>
      <c r="S292" s="52">
        <v>0</v>
      </c>
      <c r="T292" s="52">
        <v>0</v>
      </c>
      <c r="U292" s="52"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  <c r="BB292" s="52">
        <v>0</v>
      </c>
      <c r="BC292" s="52">
        <v>0</v>
      </c>
      <c r="BD292" s="52">
        <v>0</v>
      </c>
      <c r="BE292" s="52">
        <v>0</v>
      </c>
      <c r="BF292" s="52">
        <v>0</v>
      </c>
      <c r="BG292" s="52">
        <v>0</v>
      </c>
      <c r="BH292" s="52">
        <v>0</v>
      </c>
      <c r="BI292" s="52">
        <v>0</v>
      </c>
      <c r="BJ292" s="52">
        <v>0</v>
      </c>
      <c r="BK292" s="52">
        <v>0</v>
      </c>
      <c r="BL292" s="52">
        <v>0</v>
      </c>
      <c r="BM292" s="52">
        <v>0</v>
      </c>
      <c r="BN292" s="52">
        <v>0</v>
      </c>
      <c r="BO292" s="52">
        <v>0</v>
      </c>
      <c r="BP292" s="52">
        <v>0</v>
      </c>
      <c r="BQ292" s="52">
        <v>0</v>
      </c>
      <c r="BR292" s="52">
        <v>0</v>
      </c>
      <c r="BS292" s="52">
        <v>0</v>
      </c>
      <c r="BT292" s="52">
        <v>0</v>
      </c>
      <c r="BU292" s="52">
        <v>0</v>
      </c>
    </row>
    <row r="293" spans="2:73" outlineLevel="2" x14ac:dyDescent="0.25">
      <c r="B293" s="38" t="s">
        <v>326</v>
      </c>
      <c r="C293" s="24" t="s">
        <v>24</v>
      </c>
      <c r="D293" s="25">
        <v>15.63</v>
      </c>
      <c r="E293" s="25" t="s">
        <v>213</v>
      </c>
      <c r="F293" s="25" t="str">
        <f t="shared" si="11"/>
        <v/>
      </c>
      <c r="G293" s="25">
        <v>17.84</v>
      </c>
      <c r="H293" s="25" t="s">
        <v>213</v>
      </c>
      <c r="I293" s="25" t="str">
        <f t="shared" si="12"/>
        <v/>
      </c>
      <c r="J293" s="24">
        <v>24</v>
      </c>
      <c r="K293" s="24">
        <v>14</v>
      </c>
      <c r="L293" s="26">
        <v>47392</v>
      </c>
      <c r="M293" s="26">
        <v>47727</v>
      </c>
      <c r="N293" s="52"/>
      <c r="O293" s="52"/>
      <c r="P293" s="52"/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  <c r="BB293" s="52">
        <v>0</v>
      </c>
      <c r="BC293" s="52">
        <v>0</v>
      </c>
      <c r="BD293" s="52">
        <v>0</v>
      </c>
      <c r="BE293" s="52">
        <v>0</v>
      </c>
      <c r="BF293" s="52">
        <v>0</v>
      </c>
      <c r="BG293" s="52">
        <v>0</v>
      </c>
      <c r="BH293" s="52">
        <v>0</v>
      </c>
      <c r="BI293" s="52">
        <v>0</v>
      </c>
      <c r="BJ293" s="52">
        <v>0</v>
      </c>
      <c r="BK293" s="52">
        <v>0</v>
      </c>
      <c r="BL293" s="52">
        <v>0</v>
      </c>
      <c r="BM293" s="52">
        <v>0</v>
      </c>
      <c r="BN293" s="52">
        <v>0</v>
      </c>
      <c r="BO293" s="52">
        <v>0</v>
      </c>
      <c r="BP293" s="52">
        <v>0</v>
      </c>
      <c r="BQ293" s="52">
        <v>0</v>
      </c>
      <c r="BR293" s="52">
        <v>0</v>
      </c>
      <c r="BS293" s="52">
        <v>0</v>
      </c>
      <c r="BT293" s="52">
        <v>0</v>
      </c>
      <c r="BU293" s="52">
        <v>0</v>
      </c>
    </row>
    <row r="294" spans="2:73" outlineLevel="2" x14ac:dyDescent="0.25">
      <c r="B294" s="38" t="s">
        <v>327</v>
      </c>
      <c r="C294" s="24" t="s">
        <v>24</v>
      </c>
      <c r="D294" s="25">
        <v>20.027999999999999</v>
      </c>
      <c r="E294" s="25" t="s">
        <v>213</v>
      </c>
      <c r="F294" s="25" t="str">
        <f t="shared" si="11"/>
        <v/>
      </c>
      <c r="G294" s="25">
        <v>22.27</v>
      </c>
      <c r="H294" s="25" t="s">
        <v>213</v>
      </c>
      <c r="I294" s="25" t="str">
        <f t="shared" si="12"/>
        <v/>
      </c>
      <c r="J294" s="24">
        <v>24</v>
      </c>
      <c r="K294" s="24">
        <v>14</v>
      </c>
      <c r="L294" s="26">
        <v>47392</v>
      </c>
      <c r="M294" s="26">
        <v>47727</v>
      </c>
      <c r="N294" s="52"/>
      <c r="O294" s="52"/>
      <c r="P294" s="52"/>
      <c r="Q294" s="52">
        <v>0</v>
      </c>
      <c r="R294" s="52">
        <v>0</v>
      </c>
      <c r="S294" s="52">
        <v>0</v>
      </c>
      <c r="T294" s="52">
        <v>0</v>
      </c>
      <c r="U294" s="52">
        <v>0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  <c r="BB294" s="52">
        <v>0</v>
      </c>
      <c r="BC294" s="52">
        <v>0</v>
      </c>
      <c r="BD294" s="52">
        <v>0</v>
      </c>
      <c r="BE294" s="52">
        <v>0</v>
      </c>
      <c r="BF294" s="52">
        <v>0</v>
      </c>
      <c r="BG294" s="52">
        <v>0</v>
      </c>
      <c r="BH294" s="52">
        <v>0</v>
      </c>
      <c r="BI294" s="52">
        <v>0</v>
      </c>
      <c r="BJ294" s="52">
        <v>0</v>
      </c>
      <c r="BK294" s="52">
        <v>0</v>
      </c>
      <c r="BL294" s="52">
        <v>0</v>
      </c>
      <c r="BM294" s="52">
        <v>0</v>
      </c>
      <c r="BN294" s="52">
        <v>0</v>
      </c>
      <c r="BO294" s="52">
        <v>0</v>
      </c>
      <c r="BP294" s="52">
        <v>0</v>
      </c>
      <c r="BQ294" s="52">
        <v>0</v>
      </c>
      <c r="BR294" s="52">
        <v>0</v>
      </c>
      <c r="BS294" s="52">
        <v>0</v>
      </c>
      <c r="BT294" s="52">
        <v>0</v>
      </c>
      <c r="BU294" s="52">
        <v>0</v>
      </c>
    </row>
    <row r="295" spans="2:73" outlineLevel="2" x14ac:dyDescent="0.25">
      <c r="B295" s="38" t="s">
        <v>328</v>
      </c>
      <c r="C295" s="24" t="s">
        <v>24</v>
      </c>
      <c r="D295" s="25">
        <v>25.25</v>
      </c>
      <c r="E295" s="25" t="s">
        <v>213</v>
      </c>
      <c r="F295" s="25" t="str">
        <f t="shared" si="11"/>
        <v/>
      </c>
      <c r="G295" s="25">
        <v>27.54</v>
      </c>
      <c r="H295" s="25" t="s">
        <v>213</v>
      </c>
      <c r="I295" s="25" t="str">
        <f t="shared" si="12"/>
        <v/>
      </c>
      <c r="J295" s="24">
        <v>26</v>
      </c>
      <c r="K295" s="24">
        <v>14</v>
      </c>
      <c r="L295" s="26">
        <v>47027</v>
      </c>
      <c r="M295" s="26">
        <v>47727</v>
      </c>
      <c r="N295" s="52"/>
      <c r="O295" s="52"/>
      <c r="P295" s="52"/>
      <c r="Q295" s="52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  <c r="BB295" s="52">
        <v>0</v>
      </c>
      <c r="BC295" s="52">
        <v>0</v>
      </c>
      <c r="BD295" s="52">
        <v>0</v>
      </c>
      <c r="BE295" s="52">
        <v>0</v>
      </c>
      <c r="BF295" s="52">
        <v>0</v>
      </c>
      <c r="BG295" s="52">
        <v>0</v>
      </c>
      <c r="BH295" s="52">
        <v>0</v>
      </c>
      <c r="BI295" s="52">
        <v>0</v>
      </c>
      <c r="BJ295" s="52">
        <v>0</v>
      </c>
      <c r="BK295" s="52">
        <v>0</v>
      </c>
      <c r="BL295" s="52">
        <v>0</v>
      </c>
      <c r="BM295" s="52">
        <v>0</v>
      </c>
      <c r="BN295" s="52">
        <v>0</v>
      </c>
      <c r="BO295" s="52">
        <v>0</v>
      </c>
      <c r="BP295" s="52">
        <v>0</v>
      </c>
      <c r="BQ295" s="52">
        <v>0</v>
      </c>
      <c r="BR295" s="52">
        <v>0</v>
      </c>
      <c r="BS295" s="52">
        <v>0</v>
      </c>
      <c r="BT295" s="52">
        <v>0</v>
      </c>
      <c r="BU295" s="52">
        <v>0</v>
      </c>
    </row>
    <row r="296" spans="2:73" outlineLevel="2" x14ac:dyDescent="0.25">
      <c r="B296" s="38" t="s">
        <v>329</v>
      </c>
      <c r="C296" s="24" t="s">
        <v>24</v>
      </c>
      <c r="D296" s="25">
        <v>29.827000000000002</v>
      </c>
      <c r="E296" s="25" t="s">
        <v>213</v>
      </c>
      <c r="F296" s="25" t="str">
        <f t="shared" si="11"/>
        <v/>
      </c>
      <c r="G296" s="25">
        <v>32.14</v>
      </c>
      <c r="H296" s="25" t="s">
        <v>213</v>
      </c>
      <c r="I296" s="25" t="str">
        <f t="shared" si="12"/>
        <v/>
      </c>
      <c r="J296" s="24">
        <v>26</v>
      </c>
      <c r="K296" s="24">
        <v>14</v>
      </c>
      <c r="L296" s="26">
        <v>47027</v>
      </c>
      <c r="M296" s="26">
        <v>47727</v>
      </c>
      <c r="N296" s="52"/>
      <c r="O296" s="52"/>
      <c r="P296" s="52"/>
      <c r="Q296" s="52">
        <v>0</v>
      </c>
      <c r="R296" s="52">
        <v>0</v>
      </c>
      <c r="S296" s="52">
        <v>0</v>
      </c>
      <c r="T296" s="52">
        <v>0</v>
      </c>
      <c r="U296" s="52">
        <v>0</v>
      </c>
      <c r="V296" s="52">
        <v>0</v>
      </c>
      <c r="W296" s="52">
        <v>0</v>
      </c>
      <c r="X296" s="52">
        <v>0</v>
      </c>
      <c r="Y296" s="52">
        <v>0</v>
      </c>
      <c r="Z296" s="52">
        <v>0</v>
      </c>
      <c r="AA296" s="52">
        <v>0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  <c r="BB296" s="52">
        <v>0</v>
      </c>
      <c r="BC296" s="52">
        <v>0</v>
      </c>
      <c r="BD296" s="52">
        <v>0</v>
      </c>
      <c r="BE296" s="52">
        <v>0</v>
      </c>
      <c r="BF296" s="52">
        <v>0</v>
      </c>
      <c r="BG296" s="52">
        <v>0</v>
      </c>
      <c r="BH296" s="52">
        <v>0</v>
      </c>
      <c r="BI296" s="52">
        <v>0</v>
      </c>
      <c r="BJ296" s="52">
        <v>0</v>
      </c>
      <c r="BK296" s="52">
        <v>0</v>
      </c>
      <c r="BL296" s="52">
        <v>0</v>
      </c>
      <c r="BM296" s="52">
        <v>0</v>
      </c>
      <c r="BN296" s="52">
        <v>0</v>
      </c>
      <c r="BO296" s="52">
        <v>0</v>
      </c>
      <c r="BP296" s="52">
        <v>0</v>
      </c>
      <c r="BQ296" s="52">
        <v>0</v>
      </c>
      <c r="BR296" s="52">
        <v>0</v>
      </c>
      <c r="BS296" s="52">
        <v>0</v>
      </c>
      <c r="BT296" s="52">
        <v>0</v>
      </c>
      <c r="BU296" s="52">
        <v>0</v>
      </c>
    </row>
    <row r="297" spans="2:73" outlineLevel="2" x14ac:dyDescent="0.25">
      <c r="B297" s="38" t="s">
        <v>330</v>
      </c>
      <c r="C297" s="24" t="s">
        <v>24</v>
      </c>
      <c r="D297" s="25">
        <v>34.799999999999997</v>
      </c>
      <c r="E297" s="25" t="s">
        <v>213</v>
      </c>
      <c r="F297" s="25" t="str">
        <f t="shared" si="11"/>
        <v/>
      </c>
      <c r="G297" s="25">
        <v>37.15</v>
      </c>
      <c r="H297" s="25" t="s">
        <v>213</v>
      </c>
      <c r="I297" s="25" t="str">
        <f t="shared" si="12"/>
        <v/>
      </c>
      <c r="J297" s="24">
        <v>26</v>
      </c>
      <c r="K297" s="24">
        <v>14</v>
      </c>
      <c r="L297" s="26">
        <v>47027</v>
      </c>
      <c r="M297" s="26">
        <v>47727</v>
      </c>
      <c r="N297" s="52"/>
      <c r="O297" s="52"/>
      <c r="P297" s="52"/>
      <c r="Q297" s="52">
        <v>0</v>
      </c>
      <c r="R297" s="52">
        <v>0</v>
      </c>
      <c r="S297" s="52">
        <v>0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0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  <c r="BB297" s="52">
        <v>0</v>
      </c>
      <c r="BC297" s="52">
        <v>0</v>
      </c>
      <c r="BD297" s="52">
        <v>0</v>
      </c>
      <c r="BE297" s="52">
        <v>0</v>
      </c>
      <c r="BF297" s="52">
        <v>0</v>
      </c>
      <c r="BG297" s="52">
        <v>0</v>
      </c>
      <c r="BH297" s="52">
        <v>0</v>
      </c>
      <c r="BI297" s="52">
        <v>0</v>
      </c>
      <c r="BJ297" s="52">
        <v>0</v>
      </c>
      <c r="BK297" s="52">
        <v>0</v>
      </c>
      <c r="BL297" s="52">
        <v>0</v>
      </c>
      <c r="BM297" s="52">
        <v>0</v>
      </c>
      <c r="BN297" s="52">
        <v>0</v>
      </c>
      <c r="BO297" s="52">
        <v>0</v>
      </c>
      <c r="BP297" s="52">
        <v>0</v>
      </c>
      <c r="BQ297" s="52">
        <v>0</v>
      </c>
      <c r="BR297" s="52">
        <v>0</v>
      </c>
      <c r="BS297" s="52">
        <v>0</v>
      </c>
      <c r="BT297" s="52">
        <v>0</v>
      </c>
      <c r="BU297" s="52">
        <v>0</v>
      </c>
    </row>
    <row r="298" spans="2:73" outlineLevel="2" x14ac:dyDescent="0.25">
      <c r="B298" s="38" t="s">
        <v>331</v>
      </c>
      <c r="C298" s="24" t="s">
        <v>24</v>
      </c>
      <c r="D298" s="25">
        <v>45</v>
      </c>
      <c r="E298" s="25" t="s">
        <v>213</v>
      </c>
      <c r="F298" s="25" t="str">
        <f t="shared" si="11"/>
        <v/>
      </c>
      <c r="G298" s="25">
        <v>47.35</v>
      </c>
      <c r="H298" s="25" t="s">
        <v>213</v>
      </c>
      <c r="I298" s="25" t="str">
        <f t="shared" si="12"/>
        <v/>
      </c>
      <c r="J298" s="24">
        <v>27</v>
      </c>
      <c r="K298" s="24">
        <v>15</v>
      </c>
      <c r="L298" s="26">
        <v>47027</v>
      </c>
      <c r="M298" s="26">
        <v>47362</v>
      </c>
      <c r="N298" s="52"/>
      <c r="O298" s="52"/>
      <c r="P298" s="52"/>
      <c r="Q298" s="52">
        <v>0</v>
      </c>
      <c r="R298" s="52">
        <v>0</v>
      </c>
      <c r="S298" s="52">
        <v>0</v>
      </c>
      <c r="T298" s="52">
        <v>0</v>
      </c>
      <c r="U298" s="52"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0</v>
      </c>
      <c r="AA298" s="52">
        <v>0</v>
      </c>
      <c r="AB298" s="52">
        <v>0</v>
      </c>
      <c r="AC298" s="52">
        <v>0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  <c r="BB298" s="52">
        <v>0</v>
      </c>
      <c r="BC298" s="52">
        <v>0</v>
      </c>
      <c r="BD298" s="52">
        <v>0</v>
      </c>
      <c r="BE298" s="52">
        <v>0</v>
      </c>
      <c r="BF298" s="52">
        <v>0</v>
      </c>
      <c r="BG298" s="52">
        <v>0</v>
      </c>
      <c r="BH298" s="52">
        <v>0</v>
      </c>
      <c r="BI298" s="52">
        <v>0</v>
      </c>
      <c r="BJ298" s="52">
        <v>0</v>
      </c>
      <c r="BK298" s="52">
        <v>0</v>
      </c>
      <c r="BL298" s="52">
        <v>0</v>
      </c>
      <c r="BM298" s="52">
        <v>0</v>
      </c>
      <c r="BN298" s="52">
        <v>0</v>
      </c>
      <c r="BO298" s="52">
        <v>0</v>
      </c>
      <c r="BP298" s="52">
        <v>0</v>
      </c>
      <c r="BQ298" s="52">
        <v>0</v>
      </c>
      <c r="BR298" s="52">
        <v>0</v>
      </c>
      <c r="BS298" s="52">
        <v>0</v>
      </c>
      <c r="BT298" s="52">
        <v>0</v>
      </c>
      <c r="BU298" s="52">
        <v>0</v>
      </c>
    </row>
    <row r="299" spans="2:73" outlineLevel="2" x14ac:dyDescent="0.25">
      <c r="B299" s="38" t="s">
        <v>332</v>
      </c>
      <c r="C299" s="24" t="s">
        <v>24</v>
      </c>
      <c r="D299" s="25">
        <v>50.15</v>
      </c>
      <c r="E299" s="25" t="s">
        <v>213</v>
      </c>
      <c r="F299" s="25" t="str">
        <f t="shared" si="11"/>
        <v/>
      </c>
      <c r="G299" s="25">
        <v>52.54</v>
      </c>
      <c r="H299" s="25" t="s">
        <v>213</v>
      </c>
      <c r="I299" s="25" t="str">
        <f t="shared" si="12"/>
        <v/>
      </c>
      <c r="J299" s="24">
        <v>27</v>
      </c>
      <c r="K299" s="24">
        <v>15</v>
      </c>
      <c r="L299" s="26">
        <v>47027</v>
      </c>
      <c r="M299" s="26">
        <v>47362</v>
      </c>
      <c r="N299" s="52"/>
      <c r="O299" s="52"/>
      <c r="P299" s="52"/>
      <c r="Q299" s="52">
        <v>0</v>
      </c>
      <c r="R299" s="52">
        <v>0</v>
      </c>
      <c r="S299" s="52">
        <v>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  <c r="BB299" s="52">
        <v>0</v>
      </c>
      <c r="BC299" s="52">
        <v>0</v>
      </c>
      <c r="BD299" s="52">
        <v>0</v>
      </c>
      <c r="BE299" s="52">
        <v>0</v>
      </c>
      <c r="BF299" s="52">
        <v>0</v>
      </c>
      <c r="BG299" s="52">
        <v>0</v>
      </c>
      <c r="BH299" s="52">
        <v>0</v>
      </c>
      <c r="BI299" s="52">
        <v>0</v>
      </c>
      <c r="BJ299" s="52">
        <v>0</v>
      </c>
      <c r="BK299" s="52">
        <v>0</v>
      </c>
      <c r="BL299" s="52">
        <v>0</v>
      </c>
      <c r="BM299" s="52">
        <v>0</v>
      </c>
      <c r="BN299" s="52">
        <v>0</v>
      </c>
      <c r="BO299" s="52">
        <v>0</v>
      </c>
      <c r="BP299" s="52">
        <v>0</v>
      </c>
      <c r="BQ299" s="52">
        <v>0</v>
      </c>
      <c r="BR299" s="52">
        <v>0</v>
      </c>
      <c r="BS299" s="52">
        <v>0</v>
      </c>
      <c r="BT299" s="52">
        <v>0</v>
      </c>
      <c r="BU299" s="52">
        <v>0</v>
      </c>
    </row>
    <row r="300" spans="2:73" outlineLevel="2" x14ac:dyDescent="0.25">
      <c r="B300" s="38" t="s">
        <v>333</v>
      </c>
      <c r="C300" s="24" t="s">
        <v>24</v>
      </c>
      <c r="D300" s="25">
        <v>60.3</v>
      </c>
      <c r="E300" s="25" t="s">
        <v>213</v>
      </c>
      <c r="F300" s="25" t="str">
        <f t="shared" si="11"/>
        <v/>
      </c>
      <c r="G300" s="25">
        <v>62.77</v>
      </c>
      <c r="H300" s="25" t="s">
        <v>213</v>
      </c>
      <c r="I300" s="25" t="str">
        <f t="shared" si="12"/>
        <v/>
      </c>
      <c r="J300" s="24">
        <v>29</v>
      </c>
      <c r="K300" s="24">
        <v>16</v>
      </c>
      <c r="L300" s="26">
        <v>46296</v>
      </c>
      <c r="M300" s="26">
        <v>46997</v>
      </c>
      <c r="N300" s="52"/>
      <c r="O300" s="52"/>
      <c r="P300" s="52"/>
      <c r="Q300" s="52">
        <v>0</v>
      </c>
      <c r="R300" s="52">
        <v>0</v>
      </c>
      <c r="S300" s="52">
        <v>0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3.3665718643642824E-2</v>
      </c>
      <c r="AY300" s="52">
        <v>2.8054765536369024E-2</v>
      </c>
      <c r="AZ300" s="52">
        <v>2.2443812429095222E-2</v>
      </c>
      <c r="BA300" s="52">
        <v>2.2443812429095222E-2</v>
      </c>
      <c r="BB300" s="52">
        <v>2.8054765536369024E-2</v>
      </c>
      <c r="BC300" s="52">
        <v>3.3665718643642824E-2</v>
      </c>
      <c r="BD300" s="52">
        <v>4.4887624858190443E-2</v>
      </c>
      <c r="BE300" s="52">
        <v>6.1720484180011866E-2</v>
      </c>
      <c r="BF300" s="52">
        <v>7.2942390394559478E-2</v>
      </c>
      <c r="BG300" s="52">
        <v>7.8553343501833281E-2</v>
      </c>
      <c r="BH300" s="52">
        <v>7.8553343501833281E-2</v>
      </c>
      <c r="BI300" s="52">
        <v>5.6109531072738049E-2</v>
      </c>
      <c r="BJ300" s="52">
        <v>2.6334281356357188E-2</v>
      </c>
      <c r="BK300" s="52">
        <v>2.1945234463630992E-2</v>
      </c>
      <c r="BL300" s="52">
        <v>1.7556187570904793E-2</v>
      </c>
      <c r="BM300" s="52">
        <v>1.7556187570904793E-2</v>
      </c>
      <c r="BN300" s="52">
        <v>2.1945234463630992E-2</v>
      </c>
      <c r="BO300" s="52">
        <v>2.6334281356357188E-2</v>
      </c>
      <c r="BP300" s="52">
        <v>3.5112375141809586E-2</v>
      </c>
      <c r="BQ300" s="52">
        <v>4.8279515819988177E-2</v>
      </c>
      <c r="BR300" s="52">
        <v>5.7057609605440575E-2</v>
      </c>
      <c r="BS300" s="52">
        <v>6.1446656498166774E-2</v>
      </c>
      <c r="BT300" s="52">
        <v>6.1446656498166774E-2</v>
      </c>
      <c r="BU300" s="52">
        <v>4.3890468927261984E-2</v>
      </c>
    </row>
    <row r="301" spans="2:73" outlineLevel="2" x14ac:dyDescent="0.25">
      <c r="B301" s="38" t="s">
        <v>334</v>
      </c>
      <c r="C301" s="24" t="s">
        <v>24</v>
      </c>
      <c r="D301" s="25">
        <v>65.5</v>
      </c>
      <c r="E301" s="25" t="s">
        <v>213</v>
      </c>
      <c r="F301" s="25" t="str">
        <f t="shared" si="11"/>
        <v/>
      </c>
      <c r="G301" s="25">
        <v>68</v>
      </c>
      <c r="H301" s="25" t="s">
        <v>213</v>
      </c>
      <c r="I301" s="25" t="str">
        <f t="shared" si="12"/>
        <v/>
      </c>
      <c r="J301" s="24">
        <v>29</v>
      </c>
      <c r="K301" s="24">
        <v>16</v>
      </c>
      <c r="L301" s="26">
        <v>46296</v>
      </c>
      <c r="M301" s="26">
        <v>46997</v>
      </c>
      <c r="N301" s="52"/>
      <c r="O301" s="52"/>
      <c r="P301" s="52"/>
      <c r="Q301" s="52">
        <v>0</v>
      </c>
      <c r="R301" s="52">
        <v>0</v>
      </c>
      <c r="S301" s="52">
        <v>0</v>
      </c>
      <c r="T301" s="52">
        <v>0</v>
      </c>
      <c r="U301" s="52">
        <v>0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3.1107885518920797E-2</v>
      </c>
      <c r="AY301" s="52">
        <v>2.5923237932434E-2</v>
      </c>
      <c r="AZ301" s="52">
        <v>2.0738590345947203E-2</v>
      </c>
      <c r="BA301" s="52">
        <v>2.0738590345947203E-2</v>
      </c>
      <c r="BB301" s="52">
        <v>2.5923237932434E-2</v>
      </c>
      <c r="BC301" s="52">
        <v>3.1107885518920797E-2</v>
      </c>
      <c r="BD301" s="52">
        <v>4.1477180691894405E-2</v>
      </c>
      <c r="BE301" s="52">
        <v>5.7031123451354797E-2</v>
      </c>
      <c r="BF301" s="52">
        <v>6.7400418624328398E-2</v>
      </c>
      <c r="BG301" s="52">
        <v>7.2585066210815202E-2</v>
      </c>
      <c r="BH301" s="52">
        <v>7.2585066210815202E-2</v>
      </c>
      <c r="BI301" s="52">
        <v>5.1846475864868E-2</v>
      </c>
      <c r="BJ301" s="52">
        <v>2.8892114481079197E-2</v>
      </c>
      <c r="BK301" s="52">
        <v>2.4076762067565999E-2</v>
      </c>
      <c r="BL301" s="52">
        <v>1.9261409654052798E-2</v>
      </c>
      <c r="BM301" s="52">
        <v>1.9261409654052798E-2</v>
      </c>
      <c r="BN301" s="52">
        <v>2.4076762067565999E-2</v>
      </c>
      <c r="BO301" s="52">
        <v>2.8892114481079197E-2</v>
      </c>
      <c r="BP301" s="52">
        <v>3.8522819308105596E-2</v>
      </c>
      <c r="BQ301" s="52">
        <v>5.2968876548645204E-2</v>
      </c>
      <c r="BR301" s="52">
        <v>6.2599581375671606E-2</v>
      </c>
      <c r="BS301" s="52">
        <v>6.7414933789184797E-2</v>
      </c>
      <c r="BT301" s="52">
        <v>6.7414933789184797E-2</v>
      </c>
      <c r="BU301" s="52">
        <v>4.8153524135131999E-2</v>
      </c>
    </row>
    <row r="302" spans="2:73" outlineLevel="2" x14ac:dyDescent="0.25">
      <c r="B302" s="38" t="s">
        <v>335</v>
      </c>
      <c r="C302" s="24" t="s">
        <v>24</v>
      </c>
      <c r="D302" s="25">
        <v>70</v>
      </c>
      <c r="E302" s="25" t="s">
        <v>213</v>
      </c>
      <c r="F302" s="25" t="str">
        <f t="shared" si="11"/>
        <v/>
      </c>
      <c r="G302" s="25">
        <v>72.56</v>
      </c>
      <c r="H302" s="25" t="s">
        <v>213</v>
      </c>
      <c r="I302" s="25" t="str">
        <f t="shared" si="12"/>
        <v/>
      </c>
      <c r="J302" s="24">
        <v>29</v>
      </c>
      <c r="K302" s="24">
        <v>16</v>
      </c>
      <c r="L302" s="26">
        <v>46296</v>
      </c>
      <c r="M302" s="26">
        <v>46997</v>
      </c>
      <c r="N302" s="52"/>
      <c r="O302" s="52"/>
      <c r="P302" s="52"/>
      <c r="Q302" s="52">
        <v>0</v>
      </c>
      <c r="R302" s="52">
        <v>0</v>
      </c>
      <c r="S302" s="52">
        <v>0</v>
      </c>
      <c r="T302" s="52">
        <v>0</v>
      </c>
      <c r="U302" s="52"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3.5528026580335423E-2</v>
      </c>
      <c r="AY302" s="52">
        <v>2.960668881694619E-2</v>
      </c>
      <c r="AZ302" s="52">
        <v>2.3685351053556954E-2</v>
      </c>
      <c r="BA302" s="52">
        <v>2.3685351053556954E-2</v>
      </c>
      <c r="BB302" s="52">
        <v>2.960668881694619E-2</v>
      </c>
      <c r="BC302" s="52">
        <v>3.5528026580335423E-2</v>
      </c>
      <c r="BD302" s="52">
        <v>4.7370702107113909E-2</v>
      </c>
      <c r="BE302" s="52">
        <v>6.513471539728162E-2</v>
      </c>
      <c r="BF302" s="52">
        <v>7.6977390924060099E-2</v>
      </c>
      <c r="BG302" s="52">
        <v>8.2898728687449338E-2</v>
      </c>
      <c r="BH302" s="52">
        <v>8.2898728687449338E-2</v>
      </c>
      <c r="BI302" s="52">
        <v>5.9213377633892381E-2</v>
      </c>
      <c r="BJ302" s="52">
        <v>2.4471973419664561E-2</v>
      </c>
      <c r="BK302" s="52">
        <v>2.0393311183053802E-2</v>
      </c>
      <c r="BL302" s="52">
        <v>1.6314648946443043E-2</v>
      </c>
      <c r="BM302" s="52">
        <v>1.6314648946443043E-2</v>
      </c>
      <c r="BN302" s="52">
        <v>2.0393311183053802E-2</v>
      </c>
      <c r="BO302" s="52">
        <v>2.4471973419664561E-2</v>
      </c>
      <c r="BP302" s="52">
        <v>3.2629297892886086E-2</v>
      </c>
      <c r="BQ302" s="52">
        <v>4.4865284602718367E-2</v>
      </c>
      <c r="BR302" s="52">
        <v>5.3022609075939878E-2</v>
      </c>
      <c r="BS302" s="52">
        <v>5.710127131255064E-2</v>
      </c>
      <c r="BT302" s="52">
        <v>5.710127131255064E-2</v>
      </c>
      <c r="BU302" s="52">
        <v>4.0786622366107604E-2</v>
      </c>
    </row>
    <row r="303" spans="2:73" outlineLevel="2" x14ac:dyDescent="0.25">
      <c r="B303" s="38" t="s">
        <v>336</v>
      </c>
      <c r="C303" s="24" t="s">
        <v>24</v>
      </c>
      <c r="D303" s="25">
        <v>75</v>
      </c>
      <c r="E303" s="25" t="s">
        <v>213</v>
      </c>
      <c r="F303" s="25" t="str">
        <f t="shared" si="11"/>
        <v/>
      </c>
      <c r="G303" s="25">
        <v>77.59</v>
      </c>
      <c r="H303" s="25" t="s">
        <v>213</v>
      </c>
      <c r="I303" s="25" t="str">
        <f t="shared" si="12"/>
        <v/>
      </c>
      <c r="J303" s="24">
        <v>29</v>
      </c>
      <c r="K303" s="24">
        <v>16</v>
      </c>
      <c r="L303" s="26">
        <v>46296</v>
      </c>
      <c r="M303" s="26">
        <v>46997</v>
      </c>
      <c r="N303" s="52"/>
      <c r="O303" s="52"/>
      <c r="P303" s="52"/>
      <c r="Q303" s="52">
        <v>0</v>
      </c>
      <c r="R303" s="52">
        <v>0</v>
      </c>
      <c r="S303" s="52">
        <v>0</v>
      </c>
      <c r="T303" s="52">
        <v>0</v>
      </c>
      <c r="U303" s="52">
        <v>0</v>
      </c>
      <c r="V303" s="52">
        <v>0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3.4920481123406608E-2</v>
      </c>
      <c r="AY303" s="52">
        <v>2.9100400936172176E-2</v>
      </c>
      <c r="AZ303" s="52">
        <v>2.3280320748937738E-2</v>
      </c>
      <c r="BA303" s="52">
        <v>2.3280320748937738E-2</v>
      </c>
      <c r="BB303" s="52">
        <v>2.9100400936172176E-2</v>
      </c>
      <c r="BC303" s="52">
        <v>3.4920481123406608E-2</v>
      </c>
      <c r="BD303" s="52">
        <v>4.6560641497875477E-2</v>
      </c>
      <c r="BE303" s="52">
        <v>6.4020882059578788E-2</v>
      </c>
      <c r="BF303" s="52">
        <v>7.5661042434047657E-2</v>
      </c>
      <c r="BG303" s="52">
        <v>8.1481122621282098E-2</v>
      </c>
      <c r="BH303" s="52">
        <v>8.1481122621282098E-2</v>
      </c>
      <c r="BI303" s="52">
        <v>5.8200801872344353E-2</v>
      </c>
      <c r="BJ303" s="52">
        <v>2.5079518876593373E-2</v>
      </c>
      <c r="BK303" s="52">
        <v>2.0899599063827816E-2</v>
      </c>
      <c r="BL303" s="52">
        <v>1.6719679251062249E-2</v>
      </c>
      <c r="BM303" s="52">
        <v>1.6719679251062249E-2</v>
      </c>
      <c r="BN303" s="52">
        <v>2.0899599063827816E-2</v>
      </c>
      <c r="BO303" s="52">
        <v>2.5079518876593373E-2</v>
      </c>
      <c r="BP303" s="52">
        <v>3.3439358502124497E-2</v>
      </c>
      <c r="BQ303" s="52">
        <v>4.5979117940421185E-2</v>
      </c>
      <c r="BR303" s="52">
        <v>5.4338957565952313E-2</v>
      </c>
      <c r="BS303" s="52">
        <v>5.851887737871788E-2</v>
      </c>
      <c r="BT303" s="52">
        <v>5.851887737871788E-2</v>
      </c>
      <c r="BU303" s="52">
        <v>4.1799198127655632E-2</v>
      </c>
    </row>
    <row r="304" spans="2:73" outlineLevel="2" x14ac:dyDescent="0.25">
      <c r="B304" s="38" t="s">
        <v>337</v>
      </c>
      <c r="C304" s="24" t="s">
        <v>24</v>
      </c>
      <c r="D304" s="25">
        <v>78.900000000000006</v>
      </c>
      <c r="E304" s="25" t="s">
        <v>213</v>
      </c>
      <c r="F304" s="25" t="str">
        <f t="shared" si="11"/>
        <v/>
      </c>
      <c r="G304" s="25">
        <v>81.540000000000006</v>
      </c>
      <c r="H304" s="25" t="s">
        <v>213</v>
      </c>
      <c r="I304" s="25" t="str">
        <f t="shared" si="12"/>
        <v/>
      </c>
      <c r="J304" s="24">
        <v>30</v>
      </c>
      <c r="K304" s="24">
        <v>16</v>
      </c>
      <c r="L304" s="26">
        <v>46296</v>
      </c>
      <c r="M304" s="26">
        <v>46997</v>
      </c>
      <c r="N304" s="52"/>
      <c r="O304" s="52"/>
      <c r="P304" s="52"/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0</v>
      </c>
      <c r="W304" s="52">
        <v>0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3.3668370908421029E-2</v>
      </c>
      <c r="AY304" s="52">
        <v>2.8056975757017526E-2</v>
      </c>
      <c r="AZ304" s="52">
        <v>2.2445580605614024E-2</v>
      </c>
      <c r="BA304" s="52">
        <v>2.2445580605614024E-2</v>
      </c>
      <c r="BB304" s="52">
        <v>2.8056975757017526E-2</v>
      </c>
      <c r="BC304" s="52">
        <v>3.3668370908421029E-2</v>
      </c>
      <c r="BD304" s="52">
        <v>4.4891161211228048E-2</v>
      </c>
      <c r="BE304" s="52">
        <v>6.1725346665438573E-2</v>
      </c>
      <c r="BF304" s="52">
        <v>7.2948136968245578E-2</v>
      </c>
      <c r="BG304" s="52">
        <v>7.8559532119649084E-2</v>
      </c>
      <c r="BH304" s="52">
        <v>7.8559532119649084E-2</v>
      </c>
      <c r="BI304" s="52">
        <v>5.6113951514035053E-2</v>
      </c>
      <c r="BJ304" s="52">
        <v>2.6331629091578962E-2</v>
      </c>
      <c r="BK304" s="52">
        <v>2.1943024242982476E-2</v>
      </c>
      <c r="BL304" s="52">
        <v>1.755441939438598E-2</v>
      </c>
      <c r="BM304" s="52">
        <v>1.755441939438598E-2</v>
      </c>
      <c r="BN304" s="52">
        <v>2.1943024242982476E-2</v>
      </c>
      <c r="BO304" s="52">
        <v>2.6331629091578962E-2</v>
      </c>
      <c r="BP304" s="52">
        <v>3.5108838788771961E-2</v>
      </c>
      <c r="BQ304" s="52">
        <v>4.8274653334561442E-2</v>
      </c>
      <c r="BR304" s="52">
        <v>5.7051863031754434E-2</v>
      </c>
      <c r="BS304" s="52">
        <v>6.1440467880350923E-2</v>
      </c>
      <c r="BT304" s="52">
        <v>6.1440467880350923E-2</v>
      </c>
      <c r="BU304" s="52">
        <v>4.3886048485964953E-2</v>
      </c>
    </row>
    <row r="305" spans="2:73" outlineLevel="2" x14ac:dyDescent="0.25">
      <c r="B305" s="38" t="s">
        <v>338</v>
      </c>
      <c r="C305" s="24" t="s">
        <v>24</v>
      </c>
      <c r="D305" s="25">
        <v>85.1</v>
      </c>
      <c r="E305" s="25" t="s">
        <v>213</v>
      </c>
      <c r="F305" s="25" t="str">
        <f t="shared" si="11"/>
        <v/>
      </c>
      <c r="G305" s="25">
        <v>87.79</v>
      </c>
      <c r="H305" s="25" t="s">
        <v>213</v>
      </c>
      <c r="I305" s="25" t="str">
        <f t="shared" si="12"/>
        <v/>
      </c>
      <c r="J305" s="24">
        <v>30</v>
      </c>
      <c r="K305" s="24">
        <v>16</v>
      </c>
      <c r="L305" s="26">
        <v>46296</v>
      </c>
      <c r="M305" s="26">
        <v>46997</v>
      </c>
      <c r="N305" s="52"/>
      <c r="O305" s="52"/>
      <c r="P305" s="52"/>
      <c r="Q305" s="52">
        <v>0</v>
      </c>
      <c r="R305" s="52">
        <v>0</v>
      </c>
      <c r="S305" s="52">
        <v>0</v>
      </c>
      <c r="T305" s="52">
        <v>0</v>
      </c>
      <c r="U305" s="52">
        <v>0</v>
      </c>
      <c r="V305" s="52">
        <v>0</v>
      </c>
      <c r="W305" s="52">
        <v>0</v>
      </c>
      <c r="X305" s="52">
        <v>0</v>
      </c>
      <c r="Y305" s="52">
        <v>0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3.5039123693591065E-2</v>
      </c>
      <c r="AY305" s="52">
        <v>2.919926974465922E-2</v>
      </c>
      <c r="AZ305" s="52">
        <v>2.3359415795727374E-2</v>
      </c>
      <c r="BA305" s="52">
        <v>2.3359415795727374E-2</v>
      </c>
      <c r="BB305" s="52">
        <v>2.919926974465922E-2</v>
      </c>
      <c r="BC305" s="52">
        <v>3.5039123693591065E-2</v>
      </c>
      <c r="BD305" s="52">
        <v>4.6718831591454749E-2</v>
      </c>
      <c r="BE305" s="52">
        <v>6.4238393438250288E-2</v>
      </c>
      <c r="BF305" s="52">
        <v>7.5918101336113972E-2</v>
      </c>
      <c r="BG305" s="52">
        <v>8.1757955285045814E-2</v>
      </c>
      <c r="BH305" s="52">
        <v>8.1757955285045814E-2</v>
      </c>
      <c r="BI305" s="52">
        <v>5.8398539489318439E-2</v>
      </c>
      <c r="BJ305" s="52">
        <v>2.496087630640895E-2</v>
      </c>
      <c r="BK305" s="52">
        <v>2.0800730255340794E-2</v>
      </c>
      <c r="BL305" s="52">
        <v>1.6640584204272633E-2</v>
      </c>
      <c r="BM305" s="52">
        <v>1.6640584204272633E-2</v>
      </c>
      <c r="BN305" s="52">
        <v>2.0800730255340794E-2</v>
      </c>
      <c r="BO305" s="52">
        <v>2.496087630640895E-2</v>
      </c>
      <c r="BP305" s="52">
        <v>3.3281168408545267E-2</v>
      </c>
      <c r="BQ305" s="52">
        <v>4.576160656174974E-2</v>
      </c>
      <c r="BR305" s="52">
        <v>5.408189866388606E-2</v>
      </c>
      <c r="BS305" s="52">
        <v>5.8242044714954221E-2</v>
      </c>
      <c r="BT305" s="52">
        <v>5.8242044714954221E-2</v>
      </c>
      <c r="BU305" s="52">
        <v>4.1601460510681587E-2</v>
      </c>
    </row>
    <row r="306" spans="2:73" outlineLevel="2" x14ac:dyDescent="0.25">
      <c r="B306" s="38" t="s">
        <v>339</v>
      </c>
      <c r="C306" s="24" t="s">
        <v>24</v>
      </c>
      <c r="D306" s="25">
        <v>105</v>
      </c>
      <c r="E306" s="25" t="s">
        <v>213</v>
      </c>
      <c r="F306" s="25" t="str">
        <f t="shared" si="11"/>
        <v/>
      </c>
      <c r="G306" s="25">
        <v>107.73</v>
      </c>
      <c r="H306" s="25" t="s">
        <v>213</v>
      </c>
      <c r="I306" s="25" t="str">
        <f t="shared" si="12"/>
        <v/>
      </c>
      <c r="J306" s="24">
        <v>31</v>
      </c>
      <c r="K306" s="24">
        <v>16</v>
      </c>
      <c r="L306" s="26">
        <v>46661</v>
      </c>
      <c r="M306" s="26">
        <v>47727</v>
      </c>
      <c r="N306" s="52"/>
      <c r="O306" s="52"/>
      <c r="P306" s="52"/>
      <c r="Q306" s="52">
        <v>0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0</v>
      </c>
      <c r="Y306" s="52">
        <v>0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  <c r="BB306" s="52">
        <v>0</v>
      </c>
      <c r="BC306" s="52">
        <v>0</v>
      </c>
      <c r="BD306" s="52">
        <v>0</v>
      </c>
      <c r="BE306" s="52">
        <v>0</v>
      </c>
      <c r="BF306" s="52">
        <v>0</v>
      </c>
      <c r="BG306" s="52">
        <v>0</v>
      </c>
      <c r="BH306" s="52">
        <v>0</v>
      </c>
      <c r="BI306" s="52">
        <v>0</v>
      </c>
      <c r="BJ306" s="52">
        <v>8.5343662110544134E-3</v>
      </c>
      <c r="BK306" s="52">
        <v>7.1119718425453459E-3</v>
      </c>
      <c r="BL306" s="52">
        <v>5.6895774740362767E-3</v>
      </c>
      <c r="BM306" s="52">
        <v>5.6895774740362767E-3</v>
      </c>
      <c r="BN306" s="52">
        <v>7.1119718425453459E-3</v>
      </c>
      <c r="BO306" s="52">
        <v>8.5343662110544134E-3</v>
      </c>
      <c r="BP306" s="52">
        <v>1.1379154948072553E-2</v>
      </c>
      <c r="BQ306" s="52">
        <v>1.5646338053599763E-2</v>
      </c>
      <c r="BR306" s="52">
        <v>1.8491126790617901E-2</v>
      </c>
      <c r="BS306" s="52">
        <v>1.9913521159126972E-2</v>
      </c>
      <c r="BT306" s="52">
        <v>1.9913521159126972E-2</v>
      </c>
      <c r="BU306" s="52">
        <v>1.4223943685090692E-2</v>
      </c>
    </row>
    <row r="307" spans="2:73" outlineLevel="2" x14ac:dyDescent="0.25">
      <c r="B307" s="38" t="s">
        <v>340</v>
      </c>
      <c r="C307" s="24" t="s">
        <v>24</v>
      </c>
      <c r="D307" s="25">
        <v>111</v>
      </c>
      <c r="E307" s="25" t="s">
        <v>213</v>
      </c>
      <c r="F307" s="25" t="str">
        <f t="shared" si="11"/>
        <v/>
      </c>
      <c r="G307" s="25">
        <v>113.74</v>
      </c>
      <c r="H307" s="25" t="s">
        <v>213</v>
      </c>
      <c r="I307" s="25" t="str">
        <f t="shared" si="12"/>
        <v/>
      </c>
      <c r="J307" s="24">
        <v>33</v>
      </c>
      <c r="K307" s="24">
        <v>17</v>
      </c>
      <c r="L307" s="26">
        <v>47392</v>
      </c>
      <c r="M307" s="26">
        <v>47727</v>
      </c>
      <c r="N307" s="52"/>
      <c r="O307" s="52"/>
      <c r="P307" s="52"/>
      <c r="Q307" s="52">
        <v>0</v>
      </c>
      <c r="R307" s="52">
        <v>0</v>
      </c>
      <c r="S307" s="52">
        <v>0</v>
      </c>
      <c r="T307" s="52">
        <v>0</v>
      </c>
      <c r="U307" s="52">
        <v>0</v>
      </c>
      <c r="V307" s="52">
        <v>0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  <c r="BB307" s="52">
        <v>0</v>
      </c>
      <c r="BC307" s="52">
        <v>0</v>
      </c>
      <c r="BD307" s="52">
        <v>0</v>
      </c>
      <c r="BE307" s="52">
        <v>0</v>
      </c>
      <c r="BF307" s="52">
        <v>0</v>
      </c>
      <c r="BG307" s="52">
        <v>0</v>
      </c>
      <c r="BH307" s="52">
        <v>0</v>
      </c>
      <c r="BI307" s="52">
        <v>0</v>
      </c>
      <c r="BJ307" s="52">
        <v>0</v>
      </c>
      <c r="BK307" s="52">
        <v>0</v>
      </c>
      <c r="BL307" s="52">
        <v>0</v>
      </c>
      <c r="BM307" s="52">
        <v>0</v>
      </c>
      <c r="BN307" s="52">
        <v>0</v>
      </c>
      <c r="BO307" s="52">
        <v>0</v>
      </c>
      <c r="BP307" s="52">
        <v>0</v>
      </c>
      <c r="BQ307" s="52">
        <v>0</v>
      </c>
      <c r="BR307" s="52">
        <v>0</v>
      </c>
      <c r="BS307" s="52">
        <v>0</v>
      </c>
      <c r="BT307" s="52">
        <v>0</v>
      </c>
      <c r="BU307" s="52">
        <v>0</v>
      </c>
    </row>
    <row r="308" spans="2:73" outlineLevel="2" x14ac:dyDescent="0.25">
      <c r="B308" s="38" t="s">
        <v>341</v>
      </c>
      <c r="C308" s="24" t="s">
        <v>24</v>
      </c>
      <c r="D308" s="25">
        <v>120</v>
      </c>
      <c r="E308" s="25" t="s">
        <v>213</v>
      </c>
      <c r="F308" s="25" t="str">
        <f t="shared" si="11"/>
        <v/>
      </c>
      <c r="G308" s="25">
        <v>122.71</v>
      </c>
      <c r="H308" s="25" t="s">
        <v>213</v>
      </c>
      <c r="I308" s="25" t="str">
        <f t="shared" si="12"/>
        <v/>
      </c>
      <c r="J308" s="24">
        <v>34</v>
      </c>
      <c r="K308" s="24">
        <v>17</v>
      </c>
      <c r="L308" s="26">
        <v>47392</v>
      </c>
      <c r="M308" s="26">
        <v>47727</v>
      </c>
      <c r="N308" s="52"/>
      <c r="O308" s="52"/>
      <c r="P308" s="52"/>
      <c r="Q308" s="52">
        <v>0</v>
      </c>
      <c r="R308" s="52">
        <v>0</v>
      </c>
      <c r="S308" s="52">
        <v>0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  <c r="BB308" s="52">
        <v>0</v>
      </c>
      <c r="BC308" s="52">
        <v>0</v>
      </c>
      <c r="BD308" s="52">
        <v>0</v>
      </c>
      <c r="BE308" s="52">
        <v>0</v>
      </c>
      <c r="BF308" s="52">
        <v>0</v>
      </c>
      <c r="BG308" s="52">
        <v>0</v>
      </c>
      <c r="BH308" s="52">
        <v>0</v>
      </c>
      <c r="BI308" s="52">
        <v>0</v>
      </c>
      <c r="BJ308" s="52">
        <v>0</v>
      </c>
      <c r="BK308" s="52">
        <v>0</v>
      </c>
      <c r="BL308" s="52">
        <v>0</v>
      </c>
      <c r="BM308" s="52">
        <v>0</v>
      </c>
      <c r="BN308" s="52">
        <v>0</v>
      </c>
      <c r="BO308" s="52">
        <v>0</v>
      </c>
      <c r="BP308" s="52">
        <v>0</v>
      </c>
      <c r="BQ308" s="52">
        <v>0</v>
      </c>
      <c r="BR308" s="52">
        <v>0</v>
      </c>
      <c r="BS308" s="52">
        <v>0</v>
      </c>
      <c r="BT308" s="52">
        <v>0</v>
      </c>
      <c r="BU308" s="52">
        <v>0</v>
      </c>
    </row>
    <row r="309" spans="2:73" outlineLevel="2" x14ac:dyDescent="0.25">
      <c r="B309" s="38" t="s">
        <v>342</v>
      </c>
      <c r="C309" s="24" t="s">
        <v>24</v>
      </c>
      <c r="D309" s="25">
        <v>130</v>
      </c>
      <c r="E309" s="25" t="s">
        <v>213</v>
      </c>
      <c r="F309" s="25" t="str">
        <f t="shared" si="11"/>
        <v/>
      </c>
      <c r="G309" s="25">
        <v>132.69999999999999</v>
      </c>
      <c r="H309" s="25" t="s">
        <v>213</v>
      </c>
      <c r="I309" s="25" t="str">
        <f t="shared" si="12"/>
        <v/>
      </c>
      <c r="J309" s="24">
        <v>35</v>
      </c>
      <c r="K309" s="24">
        <v>18</v>
      </c>
      <c r="L309" s="26">
        <v>46661</v>
      </c>
      <c r="M309" s="26">
        <v>46997</v>
      </c>
      <c r="N309" s="52"/>
      <c r="O309" s="52"/>
      <c r="P309" s="52"/>
      <c r="Q309" s="52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0</v>
      </c>
      <c r="AA309" s="52">
        <v>0</v>
      </c>
      <c r="AB309" s="52">
        <v>0</v>
      </c>
      <c r="AC309" s="52">
        <v>0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  <c r="BB309" s="52">
        <v>0</v>
      </c>
      <c r="BC309" s="52">
        <v>0</v>
      </c>
      <c r="BD309" s="52">
        <v>0</v>
      </c>
      <c r="BE309" s="52">
        <v>0</v>
      </c>
      <c r="BF309" s="52">
        <v>0</v>
      </c>
      <c r="BG309" s="52">
        <v>0</v>
      </c>
      <c r="BH309" s="52">
        <v>0</v>
      </c>
      <c r="BI309" s="52">
        <v>0</v>
      </c>
      <c r="BJ309" s="52">
        <v>0.06</v>
      </c>
      <c r="BK309" s="52">
        <v>4.9999999999999996E-2</v>
      </c>
      <c r="BL309" s="52">
        <v>0.04</v>
      </c>
      <c r="BM309" s="52">
        <v>0.04</v>
      </c>
      <c r="BN309" s="52">
        <v>4.9999999999999996E-2</v>
      </c>
      <c r="BO309" s="52">
        <v>0.06</v>
      </c>
      <c r="BP309" s="52">
        <v>0.08</v>
      </c>
      <c r="BQ309" s="52">
        <v>0.11</v>
      </c>
      <c r="BR309" s="52">
        <v>0.13</v>
      </c>
      <c r="BS309" s="52">
        <v>0.14000000000000001</v>
      </c>
      <c r="BT309" s="52">
        <v>0.14000000000000001</v>
      </c>
      <c r="BU309" s="52">
        <v>9.9999999999999992E-2</v>
      </c>
    </row>
    <row r="310" spans="2:73" outlineLevel="2" x14ac:dyDescent="0.25">
      <c r="B310" s="38" t="s">
        <v>343</v>
      </c>
      <c r="C310" s="24" t="s">
        <v>23</v>
      </c>
      <c r="D310" s="25">
        <v>416.76</v>
      </c>
      <c r="E310" s="25" t="s">
        <v>213</v>
      </c>
      <c r="F310" s="25" t="str">
        <f t="shared" si="11"/>
        <v/>
      </c>
      <c r="G310" s="25">
        <v>416.27</v>
      </c>
      <c r="H310" s="25" t="s">
        <v>213</v>
      </c>
      <c r="I310" s="25" t="str">
        <f t="shared" si="12"/>
        <v/>
      </c>
      <c r="J310" s="24">
        <v>2</v>
      </c>
      <c r="K310" s="24">
        <v>1</v>
      </c>
      <c r="L310" s="26">
        <v>45931</v>
      </c>
      <c r="M310" s="26">
        <v>46266</v>
      </c>
      <c r="N310" s="52"/>
      <c r="O310" s="52"/>
      <c r="P310" s="52"/>
      <c r="Q310" s="52">
        <v>0</v>
      </c>
      <c r="R310" s="52">
        <v>0</v>
      </c>
      <c r="S310" s="52">
        <v>0</v>
      </c>
      <c r="T310" s="52">
        <v>0</v>
      </c>
      <c r="U310" s="52"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0</v>
      </c>
      <c r="AC310" s="52">
        <v>0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5.9999999999999991E-2</v>
      </c>
      <c r="AM310" s="52">
        <v>4.9999999999999996E-2</v>
      </c>
      <c r="AN310" s="52">
        <v>3.9999999999999994E-2</v>
      </c>
      <c r="AO310" s="52">
        <v>3.9999999999999994E-2</v>
      </c>
      <c r="AP310" s="52">
        <v>4.9999999999999996E-2</v>
      </c>
      <c r="AQ310" s="52">
        <v>5.9999999999999991E-2</v>
      </c>
      <c r="AR310" s="52">
        <v>7.9999999999999988E-2</v>
      </c>
      <c r="AS310" s="52">
        <v>0.10999999999999999</v>
      </c>
      <c r="AT310" s="52">
        <v>0.12999999999999998</v>
      </c>
      <c r="AU310" s="52">
        <v>0.13999999999999999</v>
      </c>
      <c r="AV310" s="52">
        <v>0.13999999999999999</v>
      </c>
      <c r="AW310" s="52">
        <v>9.9999999999999992E-2</v>
      </c>
      <c r="AX310" s="52">
        <v>0</v>
      </c>
      <c r="AY310" s="52">
        <v>0</v>
      </c>
      <c r="AZ310" s="52">
        <v>0</v>
      </c>
      <c r="BA310" s="52">
        <v>0</v>
      </c>
      <c r="BB310" s="52">
        <v>0</v>
      </c>
      <c r="BC310" s="52">
        <v>0</v>
      </c>
      <c r="BD310" s="52">
        <v>0</v>
      </c>
      <c r="BE310" s="52">
        <v>0</v>
      </c>
      <c r="BF310" s="52">
        <v>0</v>
      </c>
      <c r="BG310" s="52">
        <v>0</v>
      </c>
      <c r="BH310" s="52">
        <v>0</v>
      </c>
      <c r="BI310" s="52">
        <v>0</v>
      </c>
      <c r="BJ310" s="52">
        <v>0</v>
      </c>
      <c r="BK310" s="52">
        <v>0</v>
      </c>
      <c r="BL310" s="52">
        <v>0</v>
      </c>
      <c r="BM310" s="52">
        <v>0</v>
      </c>
      <c r="BN310" s="52">
        <v>0</v>
      </c>
      <c r="BO310" s="52">
        <v>0</v>
      </c>
      <c r="BP310" s="52">
        <v>0</v>
      </c>
      <c r="BQ310" s="52">
        <v>0</v>
      </c>
      <c r="BR310" s="52">
        <v>0</v>
      </c>
      <c r="BS310" s="52">
        <v>0</v>
      </c>
      <c r="BT310" s="52">
        <v>0</v>
      </c>
      <c r="BU310" s="52">
        <v>0</v>
      </c>
    </row>
    <row r="311" spans="2:73" outlineLevel="2" x14ac:dyDescent="0.25">
      <c r="B311" s="38" t="s">
        <v>344</v>
      </c>
      <c r="C311" s="24" t="s">
        <v>23</v>
      </c>
      <c r="D311" s="25">
        <v>419.75</v>
      </c>
      <c r="E311" s="25" t="s">
        <v>213</v>
      </c>
      <c r="F311" s="25" t="str">
        <f t="shared" si="11"/>
        <v/>
      </c>
      <c r="G311" s="25">
        <v>419.17</v>
      </c>
      <c r="H311" s="25" t="s">
        <v>213</v>
      </c>
      <c r="I311" s="25" t="str">
        <f t="shared" si="12"/>
        <v/>
      </c>
      <c r="J311" s="24">
        <v>2</v>
      </c>
      <c r="K311" s="24">
        <v>1</v>
      </c>
      <c r="L311" s="26">
        <v>45931</v>
      </c>
      <c r="M311" s="26">
        <v>46266</v>
      </c>
      <c r="N311" s="52"/>
      <c r="O311" s="52"/>
      <c r="P311" s="52"/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0</v>
      </c>
      <c r="W311" s="52">
        <v>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5.9999999999999991E-2</v>
      </c>
      <c r="AM311" s="52">
        <v>0.05</v>
      </c>
      <c r="AN311" s="52">
        <v>0.04</v>
      </c>
      <c r="AO311" s="52">
        <v>0.04</v>
      </c>
      <c r="AP311" s="52">
        <v>0.05</v>
      </c>
      <c r="AQ311" s="52">
        <v>5.9999999999999991E-2</v>
      </c>
      <c r="AR311" s="52">
        <v>0.08</v>
      </c>
      <c r="AS311" s="52">
        <v>0.11</v>
      </c>
      <c r="AT311" s="52">
        <v>0.13</v>
      </c>
      <c r="AU311" s="52">
        <v>0.14000000000000001</v>
      </c>
      <c r="AV311" s="52">
        <v>0.14000000000000001</v>
      </c>
      <c r="AW311" s="52">
        <v>0.1</v>
      </c>
      <c r="AX311" s="52">
        <v>0</v>
      </c>
      <c r="AY311" s="52">
        <v>0</v>
      </c>
      <c r="AZ311" s="52">
        <v>0</v>
      </c>
      <c r="BA311" s="52">
        <v>0</v>
      </c>
      <c r="BB311" s="52">
        <v>0</v>
      </c>
      <c r="BC311" s="52">
        <v>0</v>
      </c>
      <c r="BD311" s="52">
        <v>0</v>
      </c>
      <c r="BE311" s="52">
        <v>0</v>
      </c>
      <c r="BF311" s="52">
        <v>0</v>
      </c>
      <c r="BG311" s="52">
        <v>0</v>
      </c>
      <c r="BH311" s="52">
        <v>0</v>
      </c>
      <c r="BI311" s="52">
        <v>0</v>
      </c>
      <c r="BJ311" s="52">
        <v>0</v>
      </c>
      <c r="BK311" s="52">
        <v>0</v>
      </c>
      <c r="BL311" s="52">
        <v>0</v>
      </c>
      <c r="BM311" s="52">
        <v>0</v>
      </c>
      <c r="BN311" s="52">
        <v>0</v>
      </c>
      <c r="BO311" s="52">
        <v>0</v>
      </c>
      <c r="BP311" s="52">
        <v>0</v>
      </c>
      <c r="BQ311" s="52">
        <v>0</v>
      </c>
      <c r="BR311" s="52">
        <v>0</v>
      </c>
      <c r="BS311" s="52">
        <v>0</v>
      </c>
      <c r="BT311" s="52">
        <v>0</v>
      </c>
      <c r="BU311" s="52">
        <v>0</v>
      </c>
    </row>
    <row r="312" spans="2:73" outlineLevel="2" x14ac:dyDescent="0.25">
      <c r="B312" s="38" t="s">
        <v>345</v>
      </c>
      <c r="C312" s="24" t="s">
        <v>23</v>
      </c>
      <c r="D312" s="25">
        <v>427.76</v>
      </c>
      <c r="E312" s="25" t="s">
        <v>213</v>
      </c>
      <c r="F312" s="25" t="str">
        <f t="shared" si="11"/>
        <v/>
      </c>
      <c r="G312" s="25">
        <v>427.15</v>
      </c>
      <c r="H312" s="25" t="s">
        <v>213</v>
      </c>
      <c r="I312" s="25" t="str">
        <f t="shared" si="12"/>
        <v/>
      </c>
      <c r="J312" s="24">
        <v>3</v>
      </c>
      <c r="K312" s="24">
        <v>2</v>
      </c>
      <c r="L312" s="26">
        <v>46296</v>
      </c>
      <c r="M312" s="26">
        <v>46997</v>
      </c>
      <c r="N312" s="52"/>
      <c r="O312" s="52"/>
      <c r="P312" s="52"/>
      <c r="Q312" s="52">
        <v>0</v>
      </c>
      <c r="R312" s="52">
        <v>0</v>
      </c>
      <c r="S312" s="52">
        <v>0</v>
      </c>
      <c r="T312" s="52">
        <v>0</v>
      </c>
      <c r="U312" s="52">
        <v>0</v>
      </c>
      <c r="V312" s="52">
        <v>0</v>
      </c>
      <c r="W312" s="52">
        <v>0</v>
      </c>
      <c r="X312" s="52">
        <v>0</v>
      </c>
      <c r="Y312" s="52">
        <v>0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2.9515267889947818E-2</v>
      </c>
      <c r="AY312" s="52">
        <v>2.4596056574956515E-2</v>
      </c>
      <c r="AZ312" s="52">
        <v>1.9676845259965211E-2</v>
      </c>
      <c r="BA312" s="52">
        <v>1.9676845259965211E-2</v>
      </c>
      <c r="BB312" s="52">
        <v>2.4596056574956515E-2</v>
      </c>
      <c r="BC312" s="52">
        <v>2.9515267889947818E-2</v>
      </c>
      <c r="BD312" s="52">
        <v>3.9353690519930422E-2</v>
      </c>
      <c r="BE312" s="52">
        <v>5.4111324464904333E-2</v>
      </c>
      <c r="BF312" s="52">
        <v>6.3949747094886947E-2</v>
      </c>
      <c r="BG312" s="52">
        <v>6.8868958409878236E-2</v>
      </c>
      <c r="BH312" s="52">
        <v>6.8868958409878236E-2</v>
      </c>
      <c r="BI312" s="52">
        <v>4.9192113149913029E-2</v>
      </c>
      <c r="BJ312" s="52">
        <v>3.0484732110052183E-2</v>
      </c>
      <c r="BK312" s="52">
        <v>2.5403943425043492E-2</v>
      </c>
      <c r="BL312" s="52">
        <v>2.0323154740034786E-2</v>
      </c>
      <c r="BM312" s="52">
        <v>2.0323154740034786E-2</v>
      </c>
      <c r="BN312" s="52">
        <v>2.5403943425043492E-2</v>
      </c>
      <c r="BO312" s="52">
        <v>3.0484732110052183E-2</v>
      </c>
      <c r="BP312" s="52">
        <v>4.0646309480069573E-2</v>
      </c>
      <c r="BQ312" s="52">
        <v>5.5888675535095668E-2</v>
      </c>
      <c r="BR312" s="52">
        <v>6.6050252905113072E-2</v>
      </c>
      <c r="BS312" s="52">
        <v>7.1131041590121763E-2</v>
      </c>
      <c r="BT312" s="52">
        <v>7.1131041590121763E-2</v>
      </c>
      <c r="BU312" s="52">
        <v>5.0807886850086983E-2</v>
      </c>
    </row>
    <row r="313" spans="2:73" outlineLevel="2" x14ac:dyDescent="0.25">
      <c r="B313" s="38" t="s">
        <v>346</v>
      </c>
      <c r="C313" s="24" t="s">
        <v>23</v>
      </c>
      <c r="D313" s="25">
        <v>432.745</v>
      </c>
      <c r="E313" s="25" t="s">
        <v>213</v>
      </c>
      <c r="F313" s="25" t="str">
        <f t="shared" si="11"/>
        <v/>
      </c>
      <c r="G313" s="25">
        <v>432.18</v>
      </c>
      <c r="H313" s="25" t="s">
        <v>213</v>
      </c>
      <c r="I313" s="25" t="str">
        <f t="shared" si="12"/>
        <v/>
      </c>
      <c r="J313" s="24">
        <v>3</v>
      </c>
      <c r="K313" s="24">
        <v>2</v>
      </c>
      <c r="L313" s="26">
        <v>46296</v>
      </c>
      <c r="M313" s="26">
        <v>46997</v>
      </c>
      <c r="N313" s="52"/>
      <c r="O313" s="52"/>
      <c r="P313" s="52"/>
      <c r="Q313" s="52">
        <v>0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0</v>
      </c>
      <c r="Y313" s="52">
        <v>0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2.9794186366141093E-2</v>
      </c>
      <c r="AY313" s="52">
        <v>2.4828488638450916E-2</v>
      </c>
      <c r="AZ313" s="52">
        <v>1.9862790910760732E-2</v>
      </c>
      <c r="BA313" s="52">
        <v>1.9862790910760732E-2</v>
      </c>
      <c r="BB313" s="52">
        <v>2.4828488638450916E-2</v>
      </c>
      <c r="BC313" s="52">
        <v>2.9794186366141093E-2</v>
      </c>
      <c r="BD313" s="52">
        <v>3.9725581821521465E-2</v>
      </c>
      <c r="BE313" s="52">
        <v>5.4622675004592017E-2</v>
      </c>
      <c r="BF313" s="52">
        <v>6.4554070459972385E-2</v>
      </c>
      <c r="BG313" s="52">
        <v>6.9519768187662562E-2</v>
      </c>
      <c r="BH313" s="52">
        <v>6.9519768187662562E-2</v>
      </c>
      <c r="BI313" s="52">
        <v>4.9656977276901833E-2</v>
      </c>
      <c r="BJ313" s="52">
        <v>3.020581363385888E-2</v>
      </c>
      <c r="BK313" s="52">
        <v>2.5171511361549073E-2</v>
      </c>
      <c r="BL313" s="52">
        <v>2.0137209089239255E-2</v>
      </c>
      <c r="BM313" s="52">
        <v>2.0137209089239255E-2</v>
      </c>
      <c r="BN313" s="52">
        <v>2.5171511361549073E-2</v>
      </c>
      <c r="BO313" s="52">
        <v>3.020581363385888E-2</v>
      </c>
      <c r="BP313" s="52">
        <v>4.0274418178478509E-2</v>
      </c>
      <c r="BQ313" s="52">
        <v>5.5377324995407956E-2</v>
      </c>
      <c r="BR313" s="52">
        <v>6.5445929540027578E-2</v>
      </c>
      <c r="BS313" s="52">
        <v>7.048023181233741E-2</v>
      </c>
      <c r="BT313" s="52">
        <v>7.048023181233741E-2</v>
      </c>
      <c r="BU313" s="52">
        <v>5.0343022723098145E-2</v>
      </c>
    </row>
    <row r="314" spans="2:73" outlineLevel="2" x14ac:dyDescent="0.25">
      <c r="B314" s="38" t="s">
        <v>347</v>
      </c>
      <c r="C314" s="24" t="s">
        <v>23</v>
      </c>
      <c r="D314" s="25">
        <v>437.74</v>
      </c>
      <c r="E314" s="25" t="s">
        <v>213</v>
      </c>
      <c r="F314" s="25" t="str">
        <f t="shared" si="11"/>
        <v/>
      </c>
      <c r="G314" s="25">
        <v>437.04</v>
      </c>
      <c r="H314" s="25" t="s">
        <v>213</v>
      </c>
      <c r="I314" s="25" t="str">
        <f t="shared" si="12"/>
        <v/>
      </c>
      <c r="J314" s="24">
        <v>3</v>
      </c>
      <c r="K314" s="24">
        <v>2</v>
      </c>
      <c r="L314" s="26">
        <v>46296</v>
      </c>
      <c r="M314" s="26">
        <v>46997</v>
      </c>
      <c r="N314" s="52"/>
      <c r="O314" s="52"/>
      <c r="P314" s="52"/>
      <c r="Q314" s="52">
        <v>0</v>
      </c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0</v>
      </c>
      <c r="X314" s="52">
        <v>0</v>
      </c>
      <c r="Y314" s="52">
        <v>0</v>
      </c>
      <c r="Z314" s="52">
        <v>0</v>
      </c>
      <c r="AA314" s="52">
        <v>0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2.8739312818964441E-2</v>
      </c>
      <c r="AY314" s="52">
        <v>2.3949427349137034E-2</v>
      </c>
      <c r="AZ314" s="52">
        <v>1.9159541879309627E-2</v>
      </c>
      <c r="BA314" s="52">
        <v>1.9159541879309627E-2</v>
      </c>
      <c r="BB314" s="52">
        <v>2.3949427349137034E-2</v>
      </c>
      <c r="BC314" s="52">
        <v>2.8739312818964441E-2</v>
      </c>
      <c r="BD314" s="52">
        <v>3.8319083758619255E-2</v>
      </c>
      <c r="BE314" s="52">
        <v>5.2688740168101482E-2</v>
      </c>
      <c r="BF314" s="52">
        <v>6.2268511107756296E-2</v>
      </c>
      <c r="BG314" s="52">
        <v>6.7058396577583709E-2</v>
      </c>
      <c r="BH314" s="52">
        <v>6.7058396577583709E-2</v>
      </c>
      <c r="BI314" s="52">
        <v>4.7898854698274068E-2</v>
      </c>
      <c r="BJ314" s="52">
        <v>3.1260687181035557E-2</v>
      </c>
      <c r="BK314" s="52">
        <v>2.6050572650862962E-2</v>
      </c>
      <c r="BL314" s="52">
        <v>2.084045812069037E-2</v>
      </c>
      <c r="BM314" s="52">
        <v>2.084045812069037E-2</v>
      </c>
      <c r="BN314" s="52">
        <v>2.6050572650862962E-2</v>
      </c>
      <c r="BO314" s="52">
        <v>3.1260687181035557E-2</v>
      </c>
      <c r="BP314" s="52">
        <v>4.168091624138074E-2</v>
      </c>
      <c r="BQ314" s="52">
        <v>5.7311259831898526E-2</v>
      </c>
      <c r="BR314" s="52">
        <v>6.7731488892243702E-2</v>
      </c>
      <c r="BS314" s="52">
        <v>7.2941603422416304E-2</v>
      </c>
      <c r="BT314" s="52">
        <v>7.2941603422416304E-2</v>
      </c>
      <c r="BU314" s="52">
        <v>5.2101145301725924E-2</v>
      </c>
    </row>
    <row r="315" spans="2:73" outlineLevel="2" x14ac:dyDescent="0.25">
      <c r="B315" s="38" t="s">
        <v>348</v>
      </c>
      <c r="C315" s="24" t="s">
        <v>23</v>
      </c>
      <c r="D315" s="25">
        <v>442.74</v>
      </c>
      <c r="E315" s="25" t="s">
        <v>213</v>
      </c>
      <c r="F315" s="25" t="str">
        <f t="shared" si="11"/>
        <v/>
      </c>
      <c r="G315" s="25">
        <v>442.05</v>
      </c>
      <c r="H315" s="25" t="s">
        <v>213</v>
      </c>
      <c r="I315" s="25" t="str">
        <f t="shared" si="12"/>
        <v/>
      </c>
      <c r="J315" s="24">
        <v>3</v>
      </c>
      <c r="K315" s="24">
        <v>2</v>
      </c>
      <c r="L315" s="26">
        <v>46296</v>
      </c>
      <c r="M315" s="26">
        <v>46997</v>
      </c>
      <c r="N315" s="52"/>
      <c r="O315" s="52"/>
      <c r="P315" s="52"/>
      <c r="Q315" s="52">
        <v>0</v>
      </c>
      <c r="R315" s="52">
        <v>0</v>
      </c>
      <c r="S315" s="52">
        <v>0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0</v>
      </c>
      <c r="AA315" s="52">
        <v>0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  <c r="AO315" s="52">
        <v>0</v>
      </c>
      <c r="AP315" s="52">
        <v>0</v>
      </c>
      <c r="AQ315" s="52">
        <v>0</v>
      </c>
      <c r="AR315" s="52">
        <v>0</v>
      </c>
      <c r="AS315" s="52">
        <v>0</v>
      </c>
      <c r="AT315" s="52">
        <v>0</v>
      </c>
      <c r="AU315" s="52">
        <v>0</v>
      </c>
      <c r="AV315" s="52">
        <v>0</v>
      </c>
      <c r="AW315" s="52">
        <v>0</v>
      </c>
      <c r="AX315" s="52">
        <v>2.8567855522282217E-2</v>
      </c>
      <c r="AY315" s="52">
        <v>2.3806546268568516E-2</v>
      </c>
      <c r="AZ315" s="52">
        <v>1.9045237014854811E-2</v>
      </c>
      <c r="BA315" s="52">
        <v>1.9045237014854811E-2</v>
      </c>
      <c r="BB315" s="52">
        <v>2.3806546268568516E-2</v>
      </c>
      <c r="BC315" s="52">
        <v>2.8567855522282217E-2</v>
      </c>
      <c r="BD315" s="52">
        <v>3.8090474029709623E-2</v>
      </c>
      <c r="BE315" s="52">
        <v>5.237440179085074E-2</v>
      </c>
      <c r="BF315" s="52">
        <v>6.1897020298278142E-2</v>
      </c>
      <c r="BG315" s="52">
        <v>6.6658329551991843E-2</v>
      </c>
      <c r="BH315" s="52">
        <v>6.6658329551991843E-2</v>
      </c>
      <c r="BI315" s="52">
        <v>4.7613092537137032E-2</v>
      </c>
      <c r="BJ315" s="52">
        <v>3.1432144477717777E-2</v>
      </c>
      <c r="BK315" s="52">
        <v>2.6193453731431487E-2</v>
      </c>
      <c r="BL315" s="52">
        <v>2.0954762985145189E-2</v>
      </c>
      <c r="BM315" s="52">
        <v>2.0954762985145189E-2</v>
      </c>
      <c r="BN315" s="52">
        <v>2.6193453731431487E-2</v>
      </c>
      <c r="BO315" s="52">
        <v>3.1432144477717777E-2</v>
      </c>
      <c r="BP315" s="52">
        <v>4.1909525970290379E-2</v>
      </c>
      <c r="BQ315" s="52">
        <v>5.7625598209149267E-2</v>
      </c>
      <c r="BR315" s="52">
        <v>6.8102979701721855E-2</v>
      </c>
      <c r="BS315" s="52">
        <v>7.334167044800817E-2</v>
      </c>
      <c r="BT315" s="52">
        <v>7.334167044800817E-2</v>
      </c>
      <c r="BU315" s="52">
        <v>5.2386907462862974E-2</v>
      </c>
    </row>
    <row r="316" spans="2:73" outlineLevel="2" x14ac:dyDescent="0.25">
      <c r="B316" s="38" t="s">
        <v>349</v>
      </c>
      <c r="C316" s="24" t="s">
        <v>23</v>
      </c>
      <c r="D316" s="25">
        <v>447.74</v>
      </c>
      <c r="E316" s="25" t="s">
        <v>213</v>
      </c>
      <c r="F316" s="25" t="str">
        <f t="shared" si="11"/>
        <v/>
      </c>
      <c r="G316" s="25">
        <v>447.03</v>
      </c>
      <c r="H316" s="25" t="s">
        <v>213</v>
      </c>
      <c r="I316" s="25" t="str">
        <f t="shared" si="12"/>
        <v/>
      </c>
      <c r="J316" s="24">
        <v>3</v>
      </c>
      <c r="K316" s="24">
        <v>2</v>
      </c>
      <c r="L316" s="26">
        <v>46296</v>
      </c>
      <c r="M316" s="26">
        <v>46997</v>
      </c>
      <c r="N316" s="52"/>
      <c r="O316" s="52"/>
      <c r="P316" s="52"/>
      <c r="Q316" s="52">
        <v>0</v>
      </c>
      <c r="R316" s="52">
        <v>0</v>
      </c>
      <c r="S316" s="52">
        <v>0</v>
      </c>
      <c r="T316" s="52">
        <v>0</v>
      </c>
      <c r="U316" s="52">
        <v>0</v>
      </c>
      <c r="V316" s="52">
        <v>0</v>
      </c>
      <c r="W316" s="52">
        <v>0</v>
      </c>
      <c r="X316" s="52">
        <v>0</v>
      </c>
      <c r="Y316" s="52">
        <v>0</v>
      </c>
      <c r="Z316" s="52">
        <v>0</v>
      </c>
      <c r="AA316" s="52">
        <v>0</v>
      </c>
      <c r="AB316" s="52">
        <v>0</v>
      </c>
      <c r="AC316" s="52">
        <v>0</v>
      </c>
      <c r="AD316" s="52">
        <v>0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52">
        <v>2.9373441610147814E-2</v>
      </c>
      <c r="AY316" s="52">
        <v>2.4477868008456513E-2</v>
      </c>
      <c r="AZ316" s="52">
        <v>1.9582294406765208E-2</v>
      </c>
      <c r="BA316" s="52">
        <v>1.9582294406765208E-2</v>
      </c>
      <c r="BB316" s="52">
        <v>2.4477868008456513E-2</v>
      </c>
      <c r="BC316" s="52">
        <v>2.9373441610147814E-2</v>
      </c>
      <c r="BD316" s="52">
        <v>3.9164588813530417E-2</v>
      </c>
      <c r="BE316" s="52">
        <v>5.3851309618604334E-2</v>
      </c>
      <c r="BF316" s="52">
        <v>6.3642456821986937E-2</v>
      </c>
      <c r="BG316" s="52">
        <v>6.8538030423678231E-2</v>
      </c>
      <c r="BH316" s="52">
        <v>6.8538030423678231E-2</v>
      </c>
      <c r="BI316" s="52">
        <v>4.8955736016913026E-2</v>
      </c>
      <c r="BJ316" s="52">
        <v>3.0626558389852187E-2</v>
      </c>
      <c r="BK316" s="52">
        <v>2.5522131991543493E-2</v>
      </c>
      <c r="BL316" s="52">
        <v>2.0417705593234789E-2</v>
      </c>
      <c r="BM316" s="52">
        <v>2.0417705593234789E-2</v>
      </c>
      <c r="BN316" s="52">
        <v>2.5522131991543493E-2</v>
      </c>
      <c r="BO316" s="52">
        <v>3.0626558389852187E-2</v>
      </c>
      <c r="BP316" s="52">
        <v>4.0835411186469578E-2</v>
      </c>
      <c r="BQ316" s="52">
        <v>5.614869038139568E-2</v>
      </c>
      <c r="BR316" s="52">
        <v>6.6357543178013068E-2</v>
      </c>
      <c r="BS316" s="52">
        <v>7.1461969576321782E-2</v>
      </c>
      <c r="BT316" s="52">
        <v>7.1461969576321782E-2</v>
      </c>
      <c r="BU316" s="52">
        <v>5.1044263983086986E-2</v>
      </c>
    </row>
    <row r="317" spans="2:73" outlineLevel="2" x14ac:dyDescent="0.25">
      <c r="B317" s="38" t="s">
        <v>350</v>
      </c>
      <c r="C317" s="24" t="s">
        <v>23</v>
      </c>
      <c r="D317" s="25">
        <v>452.74</v>
      </c>
      <c r="E317" s="25" t="s">
        <v>213</v>
      </c>
      <c r="F317" s="25" t="str">
        <f t="shared" si="11"/>
        <v/>
      </c>
      <c r="G317" s="25">
        <v>452.03</v>
      </c>
      <c r="H317" s="25" t="s">
        <v>213</v>
      </c>
      <c r="I317" s="25" t="str">
        <f t="shared" si="12"/>
        <v/>
      </c>
      <c r="J317" s="24">
        <v>3</v>
      </c>
      <c r="K317" s="24">
        <v>2</v>
      </c>
      <c r="L317" s="26">
        <v>46296</v>
      </c>
      <c r="M317" s="26">
        <v>46997</v>
      </c>
      <c r="N317" s="52"/>
      <c r="O317" s="52"/>
      <c r="P317" s="52"/>
      <c r="Q317" s="52">
        <v>0</v>
      </c>
      <c r="R317" s="52">
        <v>0</v>
      </c>
      <c r="S317" s="52">
        <v>0</v>
      </c>
      <c r="T317" s="52">
        <v>0</v>
      </c>
      <c r="U317" s="52">
        <v>0</v>
      </c>
      <c r="V317" s="52">
        <v>0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0</v>
      </c>
      <c r="AC317" s="52">
        <v>0</v>
      </c>
      <c r="AD317" s="52">
        <v>0</v>
      </c>
      <c r="AE317" s="52">
        <v>0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  <c r="AO317" s="52">
        <v>0</v>
      </c>
      <c r="AP317" s="52">
        <v>0</v>
      </c>
      <c r="AQ317" s="52">
        <v>0</v>
      </c>
      <c r="AR317" s="52">
        <v>0</v>
      </c>
      <c r="AS317" s="52">
        <v>0</v>
      </c>
      <c r="AT317" s="52">
        <v>0</v>
      </c>
      <c r="AU317" s="52">
        <v>0</v>
      </c>
      <c r="AV317" s="52">
        <v>0</v>
      </c>
      <c r="AW317" s="52">
        <v>0</v>
      </c>
      <c r="AX317" s="52">
        <v>2.7731461126159398E-2</v>
      </c>
      <c r="AY317" s="52">
        <v>2.3109550938466162E-2</v>
      </c>
      <c r="AZ317" s="52">
        <v>1.8487640750772933E-2</v>
      </c>
      <c r="BA317" s="52">
        <v>1.8487640750772933E-2</v>
      </c>
      <c r="BB317" s="52">
        <v>2.3109550938466162E-2</v>
      </c>
      <c r="BC317" s="52">
        <v>2.7731461126159398E-2</v>
      </c>
      <c r="BD317" s="52">
        <v>3.6975281501545866E-2</v>
      </c>
      <c r="BE317" s="52">
        <v>5.084101206462556E-2</v>
      </c>
      <c r="BF317" s="52">
        <v>6.0084832440012025E-2</v>
      </c>
      <c r="BG317" s="52">
        <v>6.470674262770526E-2</v>
      </c>
      <c r="BH317" s="52">
        <v>6.470674262770526E-2</v>
      </c>
      <c r="BI317" s="52">
        <v>4.6219101876932324E-2</v>
      </c>
      <c r="BJ317" s="52">
        <v>3.2268538873840596E-2</v>
      </c>
      <c r="BK317" s="52">
        <v>2.6890449061533837E-2</v>
      </c>
      <c r="BL317" s="52">
        <v>2.1512359249227068E-2</v>
      </c>
      <c r="BM317" s="52">
        <v>2.1512359249227068E-2</v>
      </c>
      <c r="BN317" s="52">
        <v>2.6890449061533837E-2</v>
      </c>
      <c r="BO317" s="52">
        <v>3.2268538873840596E-2</v>
      </c>
      <c r="BP317" s="52">
        <v>4.3024718498454136E-2</v>
      </c>
      <c r="BQ317" s="52">
        <v>5.9158987935374441E-2</v>
      </c>
      <c r="BR317" s="52">
        <v>6.9915167559987973E-2</v>
      </c>
      <c r="BS317" s="52">
        <v>7.5293257372294753E-2</v>
      </c>
      <c r="BT317" s="52">
        <v>7.5293257372294753E-2</v>
      </c>
      <c r="BU317" s="52">
        <v>5.3780898123067675E-2</v>
      </c>
    </row>
    <row r="318" spans="2:73" outlineLevel="2" x14ac:dyDescent="0.25">
      <c r="B318" s="38" t="s">
        <v>351</v>
      </c>
      <c r="C318" s="24" t="s">
        <v>23</v>
      </c>
      <c r="D318" s="25">
        <v>463</v>
      </c>
      <c r="E318" s="25" t="s">
        <v>213</v>
      </c>
      <c r="F318" s="25" t="str">
        <f t="shared" si="11"/>
        <v/>
      </c>
      <c r="G318" s="25">
        <v>462.25</v>
      </c>
      <c r="H318" s="25" t="s">
        <v>213</v>
      </c>
      <c r="I318" s="25" t="str">
        <f t="shared" si="12"/>
        <v/>
      </c>
      <c r="J318" s="24">
        <v>4</v>
      </c>
      <c r="K318" s="24">
        <v>3</v>
      </c>
      <c r="L318" s="26">
        <v>47392</v>
      </c>
      <c r="M318" s="26">
        <v>47727</v>
      </c>
      <c r="N318" s="52"/>
      <c r="O318" s="52"/>
      <c r="P318" s="52"/>
      <c r="Q318" s="52">
        <v>0</v>
      </c>
      <c r="R318" s="52">
        <v>0</v>
      </c>
      <c r="S318" s="52">
        <v>0</v>
      </c>
      <c r="T318" s="52">
        <v>0</v>
      </c>
      <c r="U318" s="52"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0</v>
      </c>
      <c r="AC318" s="52">
        <v>0</v>
      </c>
      <c r="AD318" s="52">
        <v>0</v>
      </c>
      <c r="AE318" s="52">
        <v>0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  <c r="AO318" s="52">
        <v>0</v>
      </c>
      <c r="AP318" s="52">
        <v>0</v>
      </c>
      <c r="AQ318" s="52">
        <v>0</v>
      </c>
      <c r="AR318" s="52">
        <v>0</v>
      </c>
      <c r="AS318" s="52">
        <v>0</v>
      </c>
      <c r="AT318" s="52">
        <v>0</v>
      </c>
      <c r="AU318" s="52">
        <v>0</v>
      </c>
      <c r="AV318" s="52">
        <v>0</v>
      </c>
      <c r="AW318" s="52">
        <v>0</v>
      </c>
      <c r="AX318" s="52">
        <v>0</v>
      </c>
      <c r="AY318" s="52">
        <v>0</v>
      </c>
      <c r="AZ318" s="52">
        <v>0</v>
      </c>
      <c r="BA318" s="52">
        <v>0</v>
      </c>
      <c r="BB318" s="52">
        <v>0</v>
      </c>
      <c r="BC318" s="52">
        <v>0</v>
      </c>
      <c r="BD318" s="52">
        <v>0</v>
      </c>
      <c r="BE318" s="52">
        <v>0</v>
      </c>
      <c r="BF318" s="52">
        <v>0</v>
      </c>
      <c r="BG318" s="52">
        <v>0</v>
      </c>
      <c r="BH318" s="52">
        <v>0</v>
      </c>
      <c r="BI318" s="52">
        <v>0</v>
      </c>
      <c r="BJ318" s="52">
        <v>0</v>
      </c>
      <c r="BK318" s="52">
        <v>0</v>
      </c>
      <c r="BL318" s="52">
        <v>0</v>
      </c>
      <c r="BM318" s="52">
        <v>0</v>
      </c>
      <c r="BN318" s="52">
        <v>0</v>
      </c>
      <c r="BO318" s="52">
        <v>0</v>
      </c>
      <c r="BP318" s="52">
        <v>0</v>
      </c>
      <c r="BQ318" s="52">
        <v>0</v>
      </c>
      <c r="BR318" s="52">
        <v>0</v>
      </c>
      <c r="BS318" s="52">
        <v>0</v>
      </c>
      <c r="BT318" s="52">
        <v>0</v>
      </c>
      <c r="BU318" s="52">
        <v>0</v>
      </c>
    </row>
    <row r="319" spans="2:73" outlineLevel="2" x14ac:dyDescent="0.25">
      <c r="B319" s="38" t="s">
        <v>352</v>
      </c>
      <c r="C319" s="24" t="s">
        <v>23</v>
      </c>
      <c r="D319" s="25">
        <v>469.1</v>
      </c>
      <c r="E319" s="25" t="s">
        <v>213</v>
      </c>
      <c r="F319" s="25" t="str">
        <f t="shared" si="11"/>
        <v/>
      </c>
      <c r="G319" s="25">
        <v>468.35</v>
      </c>
      <c r="H319" s="25" t="s">
        <v>213</v>
      </c>
      <c r="I319" s="25" t="str">
        <f t="shared" si="12"/>
        <v/>
      </c>
      <c r="J319" s="24">
        <v>4</v>
      </c>
      <c r="K319" s="24">
        <v>3</v>
      </c>
      <c r="L319" s="26">
        <v>47392</v>
      </c>
      <c r="M319" s="26">
        <v>47727</v>
      </c>
      <c r="N319" s="52"/>
      <c r="O319" s="52"/>
      <c r="P319" s="52"/>
      <c r="Q319" s="52">
        <v>0</v>
      </c>
      <c r="R319" s="52">
        <v>0</v>
      </c>
      <c r="S319" s="52">
        <v>0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0</v>
      </c>
      <c r="AA319" s="52">
        <v>0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52">
        <v>0</v>
      </c>
      <c r="AX319" s="52">
        <v>0</v>
      </c>
      <c r="AY319" s="52">
        <v>0</v>
      </c>
      <c r="AZ319" s="52">
        <v>0</v>
      </c>
      <c r="BA319" s="52">
        <v>0</v>
      </c>
      <c r="BB319" s="52">
        <v>0</v>
      </c>
      <c r="BC319" s="52">
        <v>0</v>
      </c>
      <c r="BD319" s="52">
        <v>0</v>
      </c>
      <c r="BE319" s="52">
        <v>0</v>
      </c>
      <c r="BF319" s="52">
        <v>0</v>
      </c>
      <c r="BG319" s="52">
        <v>0</v>
      </c>
      <c r="BH319" s="52">
        <v>0</v>
      </c>
      <c r="BI319" s="52">
        <v>0</v>
      </c>
      <c r="BJ319" s="52">
        <v>0</v>
      </c>
      <c r="BK319" s="52">
        <v>0</v>
      </c>
      <c r="BL319" s="52">
        <v>0</v>
      </c>
      <c r="BM319" s="52">
        <v>0</v>
      </c>
      <c r="BN319" s="52">
        <v>0</v>
      </c>
      <c r="BO319" s="52">
        <v>0</v>
      </c>
      <c r="BP319" s="52">
        <v>0</v>
      </c>
      <c r="BQ319" s="52">
        <v>0</v>
      </c>
      <c r="BR319" s="52">
        <v>0</v>
      </c>
      <c r="BS319" s="52">
        <v>0</v>
      </c>
      <c r="BT319" s="52">
        <v>0</v>
      </c>
      <c r="BU319" s="52">
        <v>0</v>
      </c>
    </row>
    <row r="320" spans="2:73" outlineLevel="2" x14ac:dyDescent="0.25">
      <c r="B320" s="38" t="s">
        <v>353</v>
      </c>
      <c r="C320" s="24" t="s">
        <v>23</v>
      </c>
      <c r="D320" s="25">
        <v>477</v>
      </c>
      <c r="E320" s="25" t="s">
        <v>213</v>
      </c>
      <c r="F320" s="25" t="str">
        <f t="shared" si="11"/>
        <v/>
      </c>
      <c r="G320" s="25">
        <v>474.25</v>
      </c>
      <c r="H320" s="25" t="s">
        <v>213</v>
      </c>
      <c r="I320" s="25" t="str">
        <f t="shared" si="12"/>
        <v/>
      </c>
      <c r="J320" s="24">
        <v>5</v>
      </c>
      <c r="K320" s="24">
        <v>4</v>
      </c>
      <c r="L320" s="26">
        <v>47027</v>
      </c>
      <c r="M320" s="26">
        <v>47362</v>
      </c>
      <c r="N320" s="52"/>
      <c r="O320" s="52"/>
      <c r="P320" s="52"/>
      <c r="Q320" s="52">
        <v>0</v>
      </c>
      <c r="R320" s="52">
        <v>0</v>
      </c>
      <c r="S320" s="52">
        <v>0</v>
      </c>
      <c r="T320" s="52">
        <v>0</v>
      </c>
      <c r="U320" s="52"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0</v>
      </c>
      <c r="AA320" s="52">
        <v>0</v>
      </c>
      <c r="AB320" s="52">
        <v>0</v>
      </c>
      <c r="AC320" s="52">
        <v>0</v>
      </c>
      <c r="AD320" s="52">
        <v>0</v>
      </c>
      <c r="AE320" s="52">
        <v>0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  <c r="AO320" s="52">
        <v>0</v>
      </c>
      <c r="AP320" s="52">
        <v>0</v>
      </c>
      <c r="AQ320" s="52">
        <v>0</v>
      </c>
      <c r="AR320" s="52">
        <v>0</v>
      </c>
      <c r="AS320" s="52">
        <v>0</v>
      </c>
      <c r="AT320" s="52">
        <v>0</v>
      </c>
      <c r="AU320" s="52">
        <v>0</v>
      </c>
      <c r="AV320" s="52">
        <v>0</v>
      </c>
      <c r="AW320" s="52">
        <v>0</v>
      </c>
      <c r="AX320" s="52">
        <v>0</v>
      </c>
      <c r="AY320" s="52">
        <v>0</v>
      </c>
      <c r="AZ320" s="52">
        <v>0</v>
      </c>
      <c r="BA320" s="52">
        <v>0</v>
      </c>
      <c r="BB320" s="52">
        <v>0</v>
      </c>
      <c r="BC320" s="52">
        <v>0</v>
      </c>
      <c r="BD320" s="52">
        <v>0</v>
      </c>
      <c r="BE320" s="52">
        <v>0</v>
      </c>
      <c r="BF320" s="52">
        <v>0</v>
      </c>
      <c r="BG320" s="52">
        <v>0</v>
      </c>
      <c r="BH320" s="52">
        <v>0</v>
      </c>
      <c r="BI320" s="52">
        <v>0</v>
      </c>
      <c r="BJ320" s="52">
        <v>0</v>
      </c>
      <c r="BK320" s="52">
        <v>0</v>
      </c>
      <c r="BL320" s="52">
        <v>0</v>
      </c>
      <c r="BM320" s="52">
        <v>0</v>
      </c>
      <c r="BN320" s="52">
        <v>0</v>
      </c>
      <c r="BO320" s="52">
        <v>0</v>
      </c>
      <c r="BP320" s="52">
        <v>0</v>
      </c>
      <c r="BQ320" s="52">
        <v>0</v>
      </c>
      <c r="BR320" s="52">
        <v>0</v>
      </c>
      <c r="BS320" s="52">
        <v>0</v>
      </c>
      <c r="BT320" s="52">
        <v>0</v>
      </c>
      <c r="BU320" s="52">
        <v>0</v>
      </c>
    </row>
    <row r="321" spans="2:73" outlineLevel="2" x14ac:dyDescent="0.25">
      <c r="B321" s="38" t="s">
        <v>354</v>
      </c>
      <c r="C321" s="24" t="s">
        <v>23</v>
      </c>
      <c r="D321" s="25">
        <v>480.75</v>
      </c>
      <c r="E321" s="25" t="s">
        <v>213</v>
      </c>
      <c r="F321" s="25" t="str">
        <f t="shared" si="11"/>
        <v/>
      </c>
      <c r="G321" s="25">
        <v>480.01</v>
      </c>
      <c r="H321" s="25" t="s">
        <v>213</v>
      </c>
      <c r="I321" s="25" t="str">
        <f t="shared" si="12"/>
        <v/>
      </c>
      <c r="J321" s="24">
        <v>5</v>
      </c>
      <c r="K321" s="24">
        <v>4</v>
      </c>
      <c r="L321" s="26">
        <v>47027</v>
      </c>
      <c r="M321" s="26">
        <v>47362</v>
      </c>
      <c r="N321" s="52"/>
      <c r="O321" s="52"/>
      <c r="P321" s="52"/>
      <c r="Q321" s="52">
        <v>0</v>
      </c>
      <c r="R321" s="52">
        <v>0</v>
      </c>
      <c r="S321" s="52">
        <v>0</v>
      </c>
      <c r="T321" s="52">
        <v>0</v>
      </c>
      <c r="U321" s="52">
        <v>0</v>
      </c>
      <c r="V321" s="52">
        <v>0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0</v>
      </c>
      <c r="AC321" s="52">
        <v>0</v>
      </c>
      <c r="AD321" s="52">
        <v>0</v>
      </c>
      <c r="AE321" s="52">
        <v>0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  <c r="AO321" s="52">
        <v>0</v>
      </c>
      <c r="AP321" s="52">
        <v>0</v>
      </c>
      <c r="AQ321" s="52">
        <v>0</v>
      </c>
      <c r="AR321" s="52">
        <v>0</v>
      </c>
      <c r="AS321" s="52">
        <v>0</v>
      </c>
      <c r="AT321" s="52">
        <v>0</v>
      </c>
      <c r="AU321" s="52">
        <v>0</v>
      </c>
      <c r="AV321" s="52">
        <v>0</v>
      </c>
      <c r="AW321" s="52">
        <v>0</v>
      </c>
      <c r="AX321" s="52">
        <v>0</v>
      </c>
      <c r="AY321" s="52">
        <v>0</v>
      </c>
      <c r="AZ321" s="52">
        <v>0</v>
      </c>
      <c r="BA321" s="52">
        <v>0</v>
      </c>
      <c r="BB321" s="52">
        <v>0</v>
      </c>
      <c r="BC321" s="52">
        <v>0</v>
      </c>
      <c r="BD321" s="52">
        <v>0</v>
      </c>
      <c r="BE321" s="52">
        <v>0</v>
      </c>
      <c r="BF321" s="52">
        <v>0</v>
      </c>
      <c r="BG321" s="52">
        <v>0</v>
      </c>
      <c r="BH321" s="52">
        <v>0</v>
      </c>
      <c r="BI321" s="52">
        <v>0</v>
      </c>
      <c r="BJ321" s="52">
        <v>0</v>
      </c>
      <c r="BK321" s="52">
        <v>0</v>
      </c>
      <c r="BL321" s="52">
        <v>0</v>
      </c>
      <c r="BM321" s="52">
        <v>0</v>
      </c>
      <c r="BN321" s="52">
        <v>0</v>
      </c>
      <c r="BO321" s="52">
        <v>0</v>
      </c>
      <c r="BP321" s="52">
        <v>0</v>
      </c>
      <c r="BQ321" s="52">
        <v>0</v>
      </c>
      <c r="BR321" s="52">
        <v>0</v>
      </c>
      <c r="BS321" s="52">
        <v>0</v>
      </c>
      <c r="BT321" s="52">
        <v>0</v>
      </c>
      <c r="BU321" s="52">
        <v>0</v>
      </c>
    </row>
    <row r="322" spans="2:73" outlineLevel="2" x14ac:dyDescent="0.25">
      <c r="B322" s="38" t="s">
        <v>355</v>
      </c>
      <c r="C322" s="24" t="s">
        <v>23</v>
      </c>
      <c r="D322" s="25">
        <v>492.74</v>
      </c>
      <c r="E322" s="25" t="s">
        <v>213</v>
      </c>
      <c r="F322" s="25" t="str">
        <f t="shared" si="11"/>
        <v/>
      </c>
      <c r="G322" s="25">
        <v>491.97</v>
      </c>
      <c r="H322" s="25" t="s">
        <v>213</v>
      </c>
      <c r="I322" s="25" t="str">
        <f t="shared" si="12"/>
        <v/>
      </c>
      <c r="J322" s="24">
        <v>6</v>
      </c>
      <c r="K322" s="24">
        <v>5</v>
      </c>
      <c r="L322" s="26">
        <v>46296</v>
      </c>
      <c r="M322" s="26">
        <v>46997</v>
      </c>
      <c r="N322" s="52"/>
      <c r="O322" s="52"/>
      <c r="P322" s="52"/>
      <c r="Q322" s="52">
        <v>0</v>
      </c>
      <c r="R322" s="52">
        <v>0</v>
      </c>
      <c r="S322" s="52">
        <v>0</v>
      </c>
      <c r="T322" s="52">
        <v>0</v>
      </c>
      <c r="U322" s="52"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0</v>
      </c>
      <c r="AC322" s="52">
        <v>0</v>
      </c>
      <c r="AD322" s="52">
        <v>0</v>
      </c>
      <c r="AE322" s="52">
        <v>0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52">
        <v>3.0659197776224514E-2</v>
      </c>
      <c r="AY322" s="52">
        <v>2.5549331480187093E-2</v>
      </c>
      <c r="AZ322" s="52">
        <v>2.0439465184149675E-2</v>
      </c>
      <c r="BA322" s="52">
        <v>2.0439465184149675E-2</v>
      </c>
      <c r="BB322" s="52">
        <v>2.5549331480187093E-2</v>
      </c>
      <c r="BC322" s="52">
        <v>3.0659197776224514E-2</v>
      </c>
      <c r="BD322" s="52">
        <v>4.087893036829935E-2</v>
      </c>
      <c r="BE322" s="52">
        <v>5.6208529256411621E-2</v>
      </c>
      <c r="BF322" s="52">
        <v>6.642826184848645E-2</v>
      </c>
      <c r="BG322" s="52">
        <v>7.1538128144523871E-2</v>
      </c>
      <c r="BH322" s="52">
        <v>7.1538128144523871E-2</v>
      </c>
      <c r="BI322" s="52">
        <v>5.1098662960374186E-2</v>
      </c>
      <c r="BJ322" s="52">
        <v>2.9340802223775483E-2</v>
      </c>
      <c r="BK322" s="52">
        <v>2.445066851981291E-2</v>
      </c>
      <c r="BL322" s="52">
        <v>1.9560534815850322E-2</v>
      </c>
      <c r="BM322" s="52">
        <v>1.9560534815850322E-2</v>
      </c>
      <c r="BN322" s="52">
        <v>2.445066851981291E-2</v>
      </c>
      <c r="BO322" s="52">
        <v>2.9340802223775483E-2</v>
      </c>
      <c r="BP322" s="52">
        <v>3.9121069631700645E-2</v>
      </c>
      <c r="BQ322" s="52">
        <v>5.3791470743588393E-2</v>
      </c>
      <c r="BR322" s="52">
        <v>6.3571738151513554E-2</v>
      </c>
      <c r="BS322" s="52">
        <v>6.8461871855476142E-2</v>
      </c>
      <c r="BT322" s="52">
        <v>6.8461871855476142E-2</v>
      </c>
      <c r="BU322" s="52">
        <v>4.890133703962582E-2</v>
      </c>
    </row>
    <row r="323" spans="2:73" outlineLevel="2" x14ac:dyDescent="0.25">
      <c r="B323" s="38" t="s">
        <v>356</v>
      </c>
      <c r="C323" s="24" t="s">
        <v>23</v>
      </c>
      <c r="D323" s="25">
        <v>497.74</v>
      </c>
      <c r="E323" s="25" t="s">
        <v>213</v>
      </c>
      <c r="F323" s="25" t="str">
        <f t="shared" si="11"/>
        <v/>
      </c>
      <c r="G323" s="25">
        <v>496.97</v>
      </c>
      <c r="H323" s="25" t="s">
        <v>213</v>
      </c>
      <c r="I323" s="25" t="str">
        <f t="shared" si="12"/>
        <v/>
      </c>
      <c r="J323" s="24">
        <v>6</v>
      </c>
      <c r="K323" s="24">
        <v>5</v>
      </c>
      <c r="L323" s="26">
        <v>46296</v>
      </c>
      <c r="M323" s="26">
        <v>46997</v>
      </c>
      <c r="N323" s="52"/>
      <c r="O323" s="52"/>
      <c r="P323" s="52"/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0</v>
      </c>
      <c r="AE323" s="52">
        <v>0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  <c r="AO323" s="52">
        <v>0</v>
      </c>
      <c r="AP323" s="52">
        <v>0</v>
      </c>
      <c r="AQ323" s="52">
        <v>0</v>
      </c>
      <c r="AR323" s="52">
        <v>0</v>
      </c>
      <c r="AS323" s="52">
        <v>0</v>
      </c>
      <c r="AT323" s="52">
        <v>0</v>
      </c>
      <c r="AU323" s="52">
        <v>0</v>
      </c>
      <c r="AV323" s="52">
        <v>0</v>
      </c>
      <c r="AW323" s="52">
        <v>0</v>
      </c>
      <c r="AX323" s="52">
        <v>2.7929533774881721E-2</v>
      </c>
      <c r="AY323" s="52">
        <v>2.3274611479068102E-2</v>
      </c>
      <c r="AZ323" s="52">
        <v>1.8619689183254483E-2</v>
      </c>
      <c r="BA323" s="52">
        <v>1.8619689183254483E-2</v>
      </c>
      <c r="BB323" s="52">
        <v>2.3274611479068102E-2</v>
      </c>
      <c r="BC323" s="52">
        <v>2.7929533774881721E-2</v>
      </c>
      <c r="BD323" s="52">
        <v>3.7239378366508966E-2</v>
      </c>
      <c r="BE323" s="52">
        <v>5.1204145253949833E-2</v>
      </c>
      <c r="BF323" s="52">
        <v>6.0513989845577064E-2</v>
      </c>
      <c r="BG323" s="52">
        <v>6.51689121413907E-2</v>
      </c>
      <c r="BH323" s="52">
        <v>6.51689121413907E-2</v>
      </c>
      <c r="BI323" s="52">
        <v>4.6549222958136204E-2</v>
      </c>
      <c r="BJ323" s="52">
        <v>3.2070466225118298E-2</v>
      </c>
      <c r="BK323" s="52">
        <v>2.6725388520931922E-2</v>
      </c>
      <c r="BL323" s="52">
        <v>2.1380310816745535E-2</v>
      </c>
      <c r="BM323" s="52">
        <v>2.1380310816745535E-2</v>
      </c>
      <c r="BN323" s="52">
        <v>2.6725388520931922E-2</v>
      </c>
      <c r="BO323" s="52">
        <v>3.2070466225118298E-2</v>
      </c>
      <c r="BP323" s="52">
        <v>4.2760621633491071E-2</v>
      </c>
      <c r="BQ323" s="52">
        <v>5.8795854746050216E-2</v>
      </c>
      <c r="BR323" s="52">
        <v>6.9486010154422989E-2</v>
      </c>
      <c r="BS323" s="52">
        <v>7.4831087858609383E-2</v>
      </c>
      <c r="BT323" s="52">
        <v>7.4831087858609383E-2</v>
      </c>
      <c r="BU323" s="52">
        <v>5.3450777041863844E-2</v>
      </c>
    </row>
    <row r="324" spans="2:73" outlineLevel="2" x14ac:dyDescent="0.25">
      <c r="B324" s="38" t="s">
        <v>357</v>
      </c>
      <c r="C324" s="24" t="s">
        <v>23</v>
      </c>
      <c r="D324" s="25">
        <v>502.74</v>
      </c>
      <c r="E324" s="25" t="s">
        <v>213</v>
      </c>
      <c r="F324" s="25" t="str">
        <f t="shared" si="11"/>
        <v/>
      </c>
      <c r="G324" s="25">
        <v>501.96</v>
      </c>
      <c r="H324" s="25" t="s">
        <v>213</v>
      </c>
      <c r="I324" s="25" t="str">
        <f t="shared" si="12"/>
        <v/>
      </c>
      <c r="J324" s="24">
        <v>7</v>
      </c>
      <c r="K324" s="24">
        <v>6</v>
      </c>
      <c r="L324" s="26">
        <v>46296</v>
      </c>
      <c r="M324" s="26">
        <v>46631</v>
      </c>
      <c r="N324" s="52"/>
      <c r="O324" s="52"/>
      <c r="P324" s="52"/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0</v>
      </c>
      <c r="AE324" s="52">
        <v>0</v>
      </c>
      <c r="AF324" s="52">
        <v>0</v>
      </c>
      <c r="AG324" s="52">
        <v>0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  <c r="AO324" s="52">
        <v>0</v>
      </c>
      <c r="AP324" s="52">
        <v>0</v>
      </c>
      <c r="AQ324" s="52">
        <v>0</v>
      </c>
      <c r="AR324" s="52">
        <v>0</v>
      </c>
      <c r="AS324" s="52">
        <v>0</v>
      </c>
      <c r="AT324" s="52">
        <v>0</v>
      </c>
      <c r="AU324" s="52">
        <v>0</v>
      </c>
      <c r="AV324" s="52">
        <v>0</v>
      </c>
      <c r="AW324" s="52">
        <v>0</v>
      </c>
      <c r="AX324" s="52">
        <v>5.9999999999999984E-2</v>
      </c>
      <c r="AY324" s="52">
        <v>4.9999999999999989E-2</v>
      </c>
      <c r="AZ324" s="52">
        <v>3.9999999999999994E-2</v>
      </c>
      <c r="BA324" s="52">
        <v>3.9999999999999994E-2</v>
      </c>
      <c r="BB324" s="52">
        <v>4.9999999999999989E-2</v>
      </c>
      <c r="BC324" s="52">
        <v>5.9999999999999984E-2</v>
      </c>
      <c r="BD324" s="52">
        <v>7.9999999999999988E-2</v>
      </c>
      <c r="BE324" s="52">
        <v>0.10999999999999999</v>
      </c>
      <c r="BF324" s="52">
        <v>0.12999999999999998</v>
      </c>
      <c r="BG324" s="52">
        <v>0.13999999999999996</v>
      </c>
      <c r="BH324" s="52">
        <v>0.13999999999999996</v>
      </c>
      <c r="BI324" s="52">
        <v>9.9999999999999978E-2</v>
      </c>
      <c r="BJ324" s="52">
        <v>0</v>
      </c>
      <c r="BK324" s="52">
        <v>0</v>
      </c>
      <c r="BL324" s="52">
        <v>0</v>
      </c>
      <c r="BM324" s="52">
        <v>0</v>
      </c>
      <c r="BN324" s="52">
        <v>0</v>
      </c>
      <c r="BO324" s="52">
        <v>0</v>
      </c>
      <c r="BP324" s="52">
        <v>0</v>
      </c>
      <c r="BQ324" s="52">
        <v>0</v>
      </c>
      <c r="BR324" s="52">
        <v>0</v>
      </c>
      <c r="BS324" s="52">
        <v>0</v>
      </c>
      <c r="BT324" s="52">
        <v>0</v>
      </c>
      <c r="BU324" s="52">
        <v>0</v>
      </c>
    </row>
    <row r="325" spans="2:73" outlineLevel="2" x14ac:dyDescent="0.25">
      <c r="B325" s="38" t="s">
        <v>358</v>
      </c>
      <c r="C325" s="24" t="s">
        <v>23</v>
      </c>
      <c r="D325" s="25">
        <v>507.74</v>
      </c>
      <c r="E325" s="25" t="s">
        <v>213</v>
      </c>
      <c r="F325" s="25" t="str">
        <f t="shared" si="11"/>
        <v/>
      </c>
      <c r="G325" s="25">
        <v>506.96</v>
      </c>
      <c r="H325" s="25" t="s">
        <v>213</v>
      </c>
      <c r="I325" s="25" t="str">
        <f t="shared" si="12"/>
        <v/>
      </c>
      <c r="J325" s="24">
        <v>7</v>
      </c>
      <c r="K325" s="24">
        <v>6</v>
      </c>
      <c r="L325" s="26">
        <v>46296</v>
      </c>
      <c r="M325" s="26">
        <v>46631</v>
      </c>
      <c r="N325" s="52"/>
      <c r="O325" s="52"/>
      <c r="P325" s="52"/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0</v>
      </c>
      <c r="AG325" s="52">
        <v>0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0</v>
      </c>
      <c r="AX325" s="52">
        <v>0.06</v>
      </c>
      <c r="AY325" s="52">
        <v>5.000000000000001E-2</v>
      </c>
      <c r="AZ325" s="52">
        <v>4.0000000000000008E-2</v>
      </c>
      <c r="BA325" s="52">
        <v>4.0000000000000008E-2</v>
      </c>
      <c r="BB325" s="52">
        <v>5.000000000000001E-2</v>
      </c>
      <c r="BC325" s="52">
        <v>0.06</v>
      </c>
      <c r="BD325" s="52">
        <v>8.0000000000000016E-2</v>
      </c>
      <c r="BE325" s="52">
        <v>0.11</v>
      </c>
      <c r="BF325" s="52">
        <v>0.13000000000000003</v>
      </c>
      <c r="BG325" s="52">
        <v>0.14000000000000004</v>
      </c>
      <c r="BH325" s="52">
        <v>0.14000000000000004</v>
      </c>
      <c r="BI325" s="52">
        <v>0.10000000000000002</v>
      </c>
      <c r="BJ325" s="52">
        <v>0</v>
      </c>
      <c r="BK325" s="52">
        <v>0</v>
      </c>
      <c r="BL325" s="52">
        <v>0</v>
      </c>
      <c r="BM325" s="52">
        <v>0</v>
      </c>
      <c r="BN325" s="52">
        <v>0</v>
      </c>
      <c r="BO325" s="52">
        <v>0</v>
      </c>
      <c r="BP325" s="52">
        <v>0</v>
      </c>
      <c r="BQ325" s="52">
        <v>0</v>
      </c>
      <c r="BR325" s="52">
        <v>0</v>
      </c>
      <c r="BS325" s="52">
        <v>0</v>
      </c>
      <c r="BT325" s="52">
        <v>0</v>
      </c>
      <c r="BU325" s="52">
        <v>0</v>
      </c>
    </row>
    <row r="326" spans="2:73" outlineLevel="2" x14ac:dyDescent="0.25">
      <c r="B326" s="38" t="s">
        <v>359</v>
      </c>
      <c r="C326" s="24" t="s">
        <v>23</v>
      </c>
      <c r="D326" s="25">
        <v>512.74</v>
      </c>
      <c r="E326" s="25" t="s">
        <v>213</v>
      </c>
      <c r="F326" s="25" t="str">
        <f t="shared" si="11"/>
        <v/>
      </c>
      <c r="G326" s="25">
        <v>511.96</v>
      </c>
      <c r="H326" s="25" t="s">
        <v>213</v>
      </c>
      <c r="I326" s="25" t="str">
        <f t="shared" si="12"/>
        <v/>
      </c>
      <c r="J326" s="24">
        <v>7</v>
      </c>
      <c r="K326" s="24">
        <v>6</v>
      </c>
      <c r="L326" s="26">
        <v>46296</v>
      </c>
      <c r="M326" s="26">
        <v>46631</v>
      </c>
      <c r="N326" s="52"/>
      <c r="O326" s="52"/>
      <c r="P326" s="52"/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0</v>
      </c>
      <c r="Y326" s="52">
        <v>0</v>
      </c>
      <c r="Z326" s="52">
        <v>0</v>
      </c>
      <c r="AA326" s="52">
        <v>0</v>
      </c>
      <c r="AB326" s="52">
        <v>0</v>
      </c>
      <c r="AC326" s="52">
        <v>0</v>
      </c>
      <c r="AD326" s="52">
        <v>0</v>
      </c>
      <c r="AE326" s="52">
        <v>0</v>
      </c>
      <c r="AF326" s="52">
        <v>0</v>
      </c>
      <c r="AG326" s="52">
        <v>0</v>
      </c>
      <c r="AH326" s="52">
        <v>0</v>
      </c>
      <c r="AI326" s="52">
        <v>0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2">
        <v>0</v>
      </c>
      <c r="AV326" s="52">
        <v>0</v>
      </c>
      <c r="AW326" s="52">
        <v>0</v>
      </c>
      <c r="AX326" s="52">
        <v>0.06</v>
      </c>
      <c r="AY326" s="52">
        <v>4.9999999999999996E-2</v>
      </c>
      <c r="AZ326" s="52">
        <v>3.9999999999999994E-2</v>
      </c>
      <c r="BA326" s="52">
        <v>3.9999999999999994E-2</v>
      </c>
      <c r="BB326" s="52">
        <v>4.9999999999999996E-2</v>
      </c>
      <c r="BC326" s="52">
        <v>0.06</v>
      </c>
      <c r="BD326" s="52">
        <v>7.9999999999999988E-2</v>
      </c>
      <c r="BE326" s="52">
        <v>0.10999999999999999</v>
      </c>
      <c r="BF326" s="52">
        <v>0.12999999999999998</v>
      </c>
      <c r="BG326" s="52">
        <v>0.13999999999999999</v>
      </c>
      <c r="BH326" s="52">
        <v>0.13999999999999999</v>
      </c>
      <c r="BI326" s="52">
        <v>9.9999999999999992E-2</v>
      </c>
      <c r="BJ326" s="52">
        <v>0</v>
      </c>
      <c r="BK326" s="52">
        <v>0</v>
      </c>
      <c r="BL326" s="52">
        <v>0</v>
      </c>
      <c r="BM326" s="52">
        <v>0</v>
      </c>
      <c r="BN326" s="52">
        <v>0</v>
      </c>
      <c r="BO326" s="52">
        <v>0</v>
      </c>
      <c r="BP326" s="52">
        <v>0</v>
      </c>
      <c r="BQ326" s="52">
        <v>0</v>
      </c>
      <c r="BR326" s="52">
        <v>0</v>
      </c>
      <c r="BS326" s="52">
        <v>0</v>
      </c>
      <c r="BT326" s="52">
        <v>0</v>
      </c>
      <c r="BU326" s="52">
        <v>0</v>
      </c>
    </row>
    <row r="327" spans="2:73" outlineLevel="2" x14ac:dyDescent="0.25">
      <c r="B327" s="38" t="s">
        <v>360</v>
      </c>
      <c r="C327" s="24" t="s">
        <v>23</v>
      </c>
      <c r="D327" s="25">
        <v>517.24</v>
      </c>
      <c r="E327" s="25" t="s">
        <v>213</v>
      </c>
      <c r="F327" s="25" t="str">
        <f t="shared" si="11"/>
        <v/>
      </c>
      <c r="G327" s="25">
        <v>516.46</v>
      </c>
      <c r="H327" s="25" t="s">
        <v>213</v>
      </c>
      <c r="I327" s="25" t="str">
        <f t="shared" si="12"/>
        <v/>
      </c>
      <c r="J327" s="24">
        <v>7</v>
      </c>
      <c r="K327" s="24">
        <v>6</v>
      </c>
      <c r="L327" s="26">
        <v>46296</v>
      </c>
      <c r="M327" s="26">
        <v>46631</v>
      </c>
      <c r="N327" s="52"/>
      <c r="O327" s="52"/>
      <c r="P327" s="52"/>
      <c r="Q327" s="52">
        <v>0</v>
      </c>
      <c r="R327" s="52">
        <v>0</v>
      </c>
      <c r="S327" s="52">
        <v>0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0</v>
      </c>
      <c r="AA327" s="52">
        <v>0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0</v>
      </c>
      <c r="AU327" s="52">
        <v>0</v>
      </c>
      <c r="AV327" s="52">
        <v>0</v>
      </c>
      <c r="AW327" s="52">
        <v>0</v>
      </c>
      <c r="AX327" s="52">
        <v>0.06</v>
      </c>
      <c r="AY327" s="52">
        <v>4.9999999999999996E-2</v>
      </c>
      <c r="AZ327" s="52">
        <v>0.04</v>
      </c>
      <c r="BA327" s="52">
        <v>0.04</v>
      </c>
      <c r="BB327" s="52">
        <v>4.9999999999999996E-2</v>
      </c>
      <c r="BC327" s="52">
        <v>0.06</v>
      </c>
      <c r="BD327" s="52">
        <v>0.08</v>
      </c>
      <c r="BE327" s="52">
        <v>0.11</v>
      </c>
      <c r="BF327" s="52">
        <v>0.13000000000000003</v>
      </c>
      <c r="BG327" s="52">
        <v>0.14000000000000001</v>
      </c>
      <c r="BH327" s="52">
        <v>0.14000000000000001</v>
      </c>
      <c r="BI327" s="52">
        <v>9.9999999999999992E-2</v>
      </c>
      <c r="BJ327" s="52">
        <v>0</v>
      </c>
      <c r="BK327" s="52">
        <v>0</v>
      </c>
      <c r="BL327" s="52">
        <v>0</v>
      </c>
      <c r="BM327" s="52">
        <v>0</v>
      </c>
      <c r="BN327" s="52">
        <v>0</v>
      </c>
      <c r="BO327" s="52">
        <v>0</v>
      </c>
      <c r="BP327" s="52">
        <v>0</v>
      </c>
      <c r="BQ327" s="52">
        <v>0</v>
      </c>
      <c r="BR327" s="52">
        <v>0</v>
      </c>
      <c r="BS327" s="52">
        <v>0</v>
      </c>
      <c r="BT327" s="52">
        <v>0</v>
      </c>
      <c r="BU327" s="52">
        <v>0</v>
      </c>
    </row>
    <row r="328" spans="2:73" outlineLevel="2" x14ac:dyDescent="0.25">
      <c r="B328" s="38" t="s">
        <v>361</v>
      </c>
      <c r="C328" s="24" t="s">
        <v>23</v>
      </c>
      <c r="D328" s="25">
        <v>530.4</v>
      </c>
      <c r="E328" s="25" t="s">
        <v>213</v>
      </c>
      <c r="F328" s="25" t="str">
        <f t="shared" si="11"/>
        <v/>
      </c>
      <c r="G328" s="25">
        <v>529.58000000000004</v>
      </c>
      <c r="H328" s="25" t="s">
        <v>213</v>
      </c>
      <c r="I328" s="25" t="str">
        <f t="shared" si="12"/>
        <v/>
      </c>
      <c r="J328" s="24">
        <v>11</v>
      </c>
      <c r="K328" s="24">
        <v>7</v>
      </c>
      <c r="L328" s="26">
        <v>46661</v>
      </c>
      <c r="M328" s="26">
        <v>47362</v>
      </c>
      <c r="N328" s="52"/>
      <c r="O328" s="52"/>
      <c r="P328" s="52"/>
      <c r="Q328" s="52">
        <v>0</v>
      </c>
      <c r="R328" s="52">
        <v>0</v>
      </c>
      <c r="S328" s="52">
        <v>0</v>
      </c>
      <c r="T328" s="52">
        <v>0</v>
      </c>
      <c r="U328" s="52"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0</v>
      </c>
      <c r="AA328" s="52">
        <v>0</v>
      </c>
      <c r="AB328" s="52">
        <v>0</v>
      </c>
      <c r="AC328" s="52">
        <v>0</v>
      </c>
      <c r="AD328" s="52">
        <v>0</v>
      </c>
      <c r="AE328" s="52">
        <v>0</v>
      </c>
      <c r="AF328" s="52">
        <v>0</v>
      </c>
      <c r="AG328" s="52">
        <v>0</v>
      </c>
      <c r="AH328" s="52">
        <v>0</v>
      </c>
      <c r="AI328" s="52">
        <v>0</v>
      </c>
      <c r="AJ328" s="52">
        <v>0</v>
      </c>
      <c r="AK328" s="52">
        <v>0</v>
      </c>
      <c r="AL328" s="52">
        <v>0</v>
      </c>
      <c r="AM328" s="52">
        <v>0</v>
      </c>
      <c r="AN328" s="52">
        <v>0</v>
      </c>
      <c r="AO328" s="52">
        <v>0</v>
      </c>
      <c r="AP328" s="52">
        <v>0</v>
      </c>
      <c r="AQ328" s="52">
        <v>0</v>
      </c>
      <c r="AR328" s="52">
        <v>0</v>
      </c>
      <c r="AS328" s="52">
        <v>0</v>
      </c>
      <c r="AT328" s="52">
        <v>0</v>
      </c>
      <c r="AU328" s="52">
        <v>0</v>
      </c>
      <c r="AV328" s="52">
        <v>0</v>
      </c>
      <c r="AW328" s="52">
        <v>0</v>
      </c>
      <c r="AX328" s="52">
        <v>0</v>
      </c>
      <c r="AY328" s="52">
        <v>0</v>
      </c>
      <c r="AZ328" s="52">
        <v>0</v>
      </c>
      <c r="BA328" s="52">
        <v>0</v>
      </c>
      <c r="BB328" s="52">
        <v>0</v>
      </c>
      <c r="BC328" s="52">
        <v>0</v>
      </c>
      <c r="BD328" s="52">
        <v>0</v>
      </c>
      <c r="BE328" s="52">
        <v>0</v>
      </c>
      <c r="BF328" s="52">
        <v>0</v>
      </c>
      <c r="BG328" s="52">
        <v>0</v>
      </c>
      <c r="BH328" s="52">
        <v>0</v>
      </c>
      <c r="BI328" s="52">
        <v>0</v>
      </c>
      <c r="BJ328" s="52">
        <v>2.1253565997374969E-2</v>
      </c>
      <c r="BK328" s="52">
        <v>1.7711304997812476E-2</v>
      </c>
      <c r="BL328" s="52">
        <v>1.416904399824998E-2</v>
      </c>
      <c r="BM328" s="52">
        <v>1.416904399824998E-2</v>
      </c>
      <c r="BN328" s="52">
        <v>1.7711304997812476E-2</v>
      </c>
      <c r="BO328" s="52">
        <v>2.1253565997374969E-2</v>
      </c>
      <c r="BP328" s="52">
        <v>2.833808799649996E-2</v>
      </c>
      <c r="BQ328" s="52">
        <v>3.8964870995187452E-2</v>
      </c>
      <c r="BR328" s="52">
        <v>4.6049392994312439E-2</v>
      </c>
      <c r="BS328" s="52">
        <v>4.9591653993874933E-2</v>
      </c>
      <c r="BT328" s="52">
        <v>4.9591653993874933E-2</v>
      </c>
      <c r="BU328" s="52">
        <v>3.5422609995624951E-2</v>
      </c>
    </row>
    <row r="329" spans="2:73" outlineLevel="2" x14ac:dyDescent="0.25">
      <c r="B329" s="38" t="s">
        <v>362</v>
      </c>
      <c r="C329" s="24" t="s">
        <v>23</v>
      </c>
      <c r="D329" s="25">
        <v>536.1</v>
      </c>
      <c r="E329" s="25" t="s">
        <v>213</v>
      </c>
      <c r="F329" s="25" t="str">
        <f t="shared" si="11"/>
        <v/>
      </c>
      <c r="G329" s="25">
        <v>535.24</v>
      </c>
      <c r="H329" s="25" t="s">
        <v>213</v>
      </c>
      <c r="I329" s="25" t="str">
        <f t="shared" si="12"/>
        <v/>
      </c>
      <c r="J329" s="24">
        <v>11</v>
      </c>
      <c r="K329" s="24">
        <v>7</v>
      </c>
      <c r="L329" s="26">
        <v>46661</v>
      </c>
      <c r="M329" s="26">
        <v>47362</v>
      </c>
      <c r="N329" s="52"/>
      <c r="O329" s="52"/>
      <c r="P329" s="52"/>
      <c r="Q329" s="52">
        <v>0</v>
      </c>
      <c r="R329" s="52">
        <v>0</v>
      </c>
      <c r="S329" s="52">
        <v>0</v>
      </c>
      <c r="T329" s="52">
        <v>0</v>
      </c>
      <c r="U329" s="52"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0</v>
      </c>
      <c r="AC329" s="52">
        <v>0</v>
      </c>
      <c r="AD329" s="52">
        <v>0</v>
      </c>
      <c r="AE329" s="52">
        <v>0</v>
      </c>
      <c r="AF329" s="52">
        <v>0</v>
      </c>
      <c r="AG329" s="52">
        <v>0</v>
      </c>
      <c r="AH329" s="52">
        <v>0</v>
      </c>
      <c r="AI329" s="52">
        <v>0</v>
      </c>
      <c r="AJ329" s="52">
        <v>0</v>
      </c>
      <c r="AK329" s="52">
        <v>0</v>
      </c>
      <c r="AL329" s="52">
        <v>0</v>
      </c>
      <c r="AM329" s="52">
        <v>0</v>
      </c>
      <c r="AN329" s="52">
        <v>0</v>
      </c>
      <c r="AO329" s="52">
        <v>0</v>
      </c>
      <c r="AP329" s="52">
        <v>0</v>
      </c>
      <c r="AQ329" s="52">
        <v>0</v>
      </c>
      <c r="AR329" s="52">
        <v>0</v>
      </c>
      <c r="AS329" s="52">
        <v>0</v>
      </c>
      <c r="AT329" s="52">
        <v>0</v>
      </c>
      <c r="AU329" s="52">
        <v>0</v>
      </c>
      <c r="AV329" s="52">
        <v>0</v>
      </c>
      <c r="AW329" s="52">
        <v>0</v>
      </c>
      <c r="AX329" s="52">
        <v>0</v>
      </c>
      <c r="AY329" s="52">
        <v>0</v>
      </c>
      <c r="AZ329" s="52">
        <v>0</v>
      </c>
      <c r="BA329" s="52">
        <v>0</v>
      </c>
      <c r="BB329" s="52">
        <v>0</v>
      </c>
      <c r="BC329" s="52">
        <v>0</v>
      </c>
      <c r="BD329" s="52">
        <v>0</v>
      </c>
      <c r="BE329" s="52">
        <v>0</v>
      </c>
      <c r="BF329" s="52">
        <v>0</v>
      </c>
      <c r="BG329" s="52">
        <v>0</v>
      </c>
      <c r="BH329" s="52">
        <v>0</v>
      </c>
      <c r="BI329" s="52">
        <v>0</v>
      </c>
      <c r="BJ329" s="52">
        <v>2.0548374532487028E-2</v>
      </c>
      <c r="BK329" s="52">
        <v>1.7123645443739191E-2</v>
      </c>
      <c r="BL329" s="52">
        <v>1.3698916354991353E-2</v>
      </c>
      <c r="BM329" s="52">
        <v>1.3698916354991353E-2</v>
      </c>
      <c r="BN329" s="52">
        <v>1.7123645443739191E-2</v>
      </c>
      <c r="BO329" s="52">
        <v>2.0548374532487028E-2</v>
      </c>
      <c r="BP329" s="52">
        <v>2.7397832709982705E-2</v>
      </c>
      <c r="BQ329" s="52">
        <v>3.7672019976226219E-2</v>
      </c>
      <c r="BR329" s="52">
        <v>4.45214781537219E-2</v>
      </c>
      <c r="BS329" s="52">
        <v>4.7946207242469736E-2</v>
      </c>
      <c r="BT329" s="52">
        <v>4.7946207242469736E-2</v>
      </c>
      <c r="BU329" s="52">
        <v>3.4247290887478382E-2</v>
      </c>
    </row>
    <row r="330" spans="2:73" outlineLevel="2" x14ac:dyDescent="0.25">
      <c r="B330" s="38" t="s">
        <v>363</v>
      </c>
      <c r="C330" s="24" t="s">
        <v>23</v>
      </c>
      <c r="D330" s="25">
        <v>542.05999999999995</v>
      </c>
      <c r="E330" s="25" t="s">
        <v>213</v>
      </c>
      <c r="F330" s="25" t="str">
        <f t="shared" si="11"/>
        <v/>
      </c>
      <c r="G330" s="25">
        <v>541.13</v>
      </c>
      <c r="H330" s="25" t="s">
        <v>213</v>
      </c>
      <c r="I330" s="25" t="str">
        <f t="shared" si="12"/>
        <v/>
      </c>
      <c r="J330" s="24">
        <v>11</v>
      </c>
      <c r="K330" s="24">
        <v>7</v>
      </c>
      <c r="L330" s="26">
        <v>46661</v>
      </c>
      <c r="M330" s="26">
        <v>47362</v>
      </c>
      <c r="N330" s="52"/>
      <c r="O330" s="52"/>
      <c r="P330" s="52"/>
      <c r="Q330" s="52">
        <v>0</v>
      </c>
      <c r="R330" s="52">
        <v>0</v>
      </c>
      <c r="S330" s="52">
        <v>0</v>
      </c>
      <c r="T330" s="52">
        <v>0</v>
      </c>
      <c r="U330" s="52">
        <v>0</v>
      </c>
      <c r="V330" s="52">
        <v>0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0</v>
      </c>
      <c r="AC330" s="52">
        <v>0</v>
      </c>
      <c r="AD330" s="52">
        <v>0</v>
      </c>
      <c r="AE330" s="52">
        <v>0</v>
      </c>
      <c r="AF330" s="52">
        <v>0</v>
      </c>
      <c r="AG330" s="52">
        <v>0</v>
      </c>
      <c r="AH330" s="52">
        <v>0</v>
      </c>
      <c r="AI330" s="52">
        <v>0</v>
      </c>
      <c r="AJ330" s="52">
        <v>0</v>
      </c>
      <c r="AK330" s="52">
        <v>0</v>
      </c>
      <c r="AL330" s="52">
        <v>0</v>
      </c>
      <c r="AM330" s="52">
        <v>0</v>
      </c>
      <c r="AN330" s="52">
        <v>0</v>
      </c>
      <c r="AO330" s="52">
        <v>0</v>
      </c>
      <c r="AP330" s="52">
        <v>0</v>
      </c>
      <c r="AQ330" s="52">
        <v>0</v>
      </c>
      <c r="AR330" s="52">
        <v>0</v>
      </c>
      <c r="AS330" s="52">
        <v>0</v>
      </c>
      <c r="AT330" s="52">
        <v>0</v>
      </c>
      <c r="AU330" s="52">
        <v>0</v>
      </c>
      <c r="AV330" s="52">
        <v>0</v>
      </c>
      <c r="AW330" s="52">
        <v>0</v>
      </c>
      <c r="AX330" s="52">
        <v>0</v>
      </c>
      <c r="AY330" s="52">
        <v>0</v>
      </c>
      <c r="AZ330" s="52">
        <v>0</v>
      </c>
      <c r="BA330" s="52">
        <v>0</v>
      </c>
      <c r="BB330" s="52">
        <v>0</v>
      </c>
      <c r="BC330" s="52">
        <v>0</v>
      </c>
      <c r="BD330" s="52">
        <v>0</v>
      </c>
      <c r="BE330" s="52">
        <v>0</v>
      </c>
      <c r="BF330" s="52">
        <v>0</v>
      </c>
      <c r="BG330" s="52">
        <v>0</v>
      </c>
      <c r="BH330" s="52">
        <v>0</v>
      </c>
      <c r="BI330" s="52">
        <v>0</v>
      </c>
      <c r="BJ330" s="52">
        <v>2.3130697318285928E-2</v>
      </c>
      <c r="BK330" s="52">
        <v>1.9275581098571613E-2</v>
      </c>
      <c r="BL330" s="52">
        <v>1.5420464878857286E-2</v>
      </c>
      <c r="BM330" s="52">
        <v>1.5420464878857286E-2</v>
      </c>
      <c r="BN330" s="52">
        <v>1.9275581098571613E-2</v>
      </c>
      <c r="BO330" s="52">
        <v>2.3130697318285928E-2</v>
      </c>
      <c r="BP330" s="52">
        <v>3.0840929757714571E-2</v>
      </c>
      <c r="BQ330" s="52">
        <v>4.240627841685754E-2</v>
      </c>
      <c r="BR330" s="52">
        <v>5.0116510856286184E-2</v>
      </c>
      <c r="BS330" s="52">
        <v>5.3971627076000506E-2</v>
      </c>
      <c r="BT330" s="52">
        <v>5.3971627076000506E-2</v>
      </c>
      <c r="BU330" s="52">
        <v>3.8551162197143225E-2</v>
      </c>
    </row>
    <row r="331" spans="2:73" outlineLevel="2" x14ac:dyDescent="0.25">
      <c r="B331" s="38" t="s">
        <v>364</v>
      </c>
      <c r="C331" s="24" t="s">
        <v>23</v>
      </c>
      <c r="D331" s="25">
        <v>547.54999999999995</v>
      </c>
      <c r="E331" s="25" t="s">
        <v>213</v>
      </c>
      <c r="F331" s="25" t="str">
        <f t="shared" si="11"/>
        <v/>
      </c>
      <c r="G331" s="25">
        <v>546.61</v>
      </c>
      <c r="H331" s="25" t="s">
        <v>213</v>
      </c>
      <c r="I331" s="25" t="str">
        <f t="shared" si="12"/>
        <v/>
      </c>
      <c r="J331" s="24">
        <v>11</v>
      </c>
      <c r="K331" s="24">
        <v>7</v>
      </c>
      <c r="L331" s="26">
        <v>46661</v>
      </c>
      <c r="M331" s="26">
        <v>47362</v>
      </c>
      <c r="N331" s="52"/>
      <c r="O331" s="52"/>
      <c r="P331" s="52"/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0</v>
      </c>
      <c r="AE331" s="52">
        <v>0</v>
      </c>
      <c r="AF331" s="52">
        <v>0</v>
      </c>
      <c r="AG331" s="52">
        <v>0</v>
      </c>
      <c r="AH331" s="52">
        <v>0</v>
      </c>
      <c r="AI331" s="52">
        <v>0</v>
      </c>
      <c r="AJ331" s="52">
        <v>0</v>
      </c>
      <c r="AK331" s="52">
        <v>0</v>
      </c>
      <c r="AL331" s="52">
        <v>0</v>
      </c>
      <c r="AM331" s="52">
        <v>0</v>
      </c>
      <c r="AN331" s="52">
        <v>0</v>
      </c>
      <c r="AO331" s="52">
        <v>0</v>
      </c>
      <c r="AP331" s="52">
        <v>0</v>
      </c>
      <c r="AQ331" s="52">
        <v>0</v>
      </c>
      <c r="AR331" s="52">
        <v>0</v>
      </c>
      <c r="AS331" s="52">
        <v>0</v>
      </c>
      <c r="AT331" s="52">
        <v>0</v>
      </c>
      <c r="AU331" s="52">
        <v>0</v>
      </c>
      <c r="AV331" s="52">
        <v>0</v>
      </c>
      <c r="AW331" s="52">
        <v>0</v>
      </c>
      <c r="AX331" s="52">
        <v>0</v>
      </c>
      <c r="AY331" s="52">
        <v>0</v>
      </c>
      <c r="AZ331" s="52">
        <v>0</v>
      </c>
      <c r="BA331" s="52">
        <v>0</v>
      </c>
      <c r="BB331" s="52">
        <v>0</v>
      </c>
      <c r="BC331" s="52">
        <v>0</v>
      </c>
      <c r="BD331" s="52">
        <v>0</v>
      </c>
      <c r="BE331" s="52">
        <v>0</v>
      </c>
      <c r="BF331" s="52">
        <v>0</v>
      </c>
      <c r="BG331" s="52">
        <v>0</v>
      </c>
      <c r="BH331" s="52">
        <v>0</v>
      </c>
      <c r="BI331" s="52">
        <v>0</v>
      </c>
      <c r="BJ331" s="52">
        <v>1.9780015585253018E-2</v>
      </c>
      <c r="BK331" s="52">
        <v>1.6483346321044184E-2</v>
      </c>
      <c r="BL331" s="52">
        <v>1.3186677056835343E-2</v>
      </c>
      <c r="BM331" s="52">
        <v>1.3186677056835343E-2</v>
      </c>
      <c r="BN331" s="52">
        <v>1.6483346321044184E-2</v>
      </c>
      <c r="BO331" s="52">
        <v>1.9780015585253018E-2</v>
      </c>
      <c r="BP331" s="52">
        <v>2.6373354113670686E-2</v>
      </c>
      <c r="BQ331" s="52">
        <v>3.6263361906297198E-2</v>
      </c>
      <c r="BR331" s="52">
        <v>4.2856700434714873E-2</v>
      </c>
      <c r="BS331" s="52">
        <v>4.615336969892371E-2</v>
      </c>
      <c r="BT331" s="52">
        <v>4.615336969892371E-2</v>
      </c>
      <c r="BU331" s="52">
        <v>3.2966692642088367E-2</v>
      </c>
    </row>
    <row r="332" spans="2:73" outlineLevel="2" x14ac:dyDescent="0.25">
      <c r="B332" s="38" t="s">
        <v>365</v>
      </c>
      <c r="C332" s="24" t="s">
        <v>23</v>
      </c>
      <c r="D332" s="25">
        <v>551.24</v>
      </c>
      <c r="E332" s="25" t="s">
        <v>213</v>
      </c>
      <c r="F332" s="25" t="str">
        <f t="shared" si="11"/>
        <v/>
      </c>
      <c r="G332" s="25">
        <v>550.30999999999995</v>
      </c>
      <c r="H332" s="25" t="s">
        <v>213</v>
      </c>
      <c r="I332" s="25" t="str">
        <f t="shared" si="12"/>
        <v/>
      </c>
      <c r="J332" s="24">
        <v>11</v>
      </c>
      <c r="K332" s="24">
        <v>7</v>
      </c>
      <c r="L332" s="26">
        <v>46661</v>
      </c>
      <c r="M332" s="26">
        <v>47362</v>
      </c>
      <c r="N332" s="52"/>
      <c r="O332" s="52"/>
      <c r="P332" s="52"/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0</v>
      </c>
      <c r="AE332" s="52">
        <v>0</v>
      </c>
      <c r="AF332" s="52">
        <v>0</v>
      </c>
      <c r="AG332" s="52">
        <v>0</v>
      </c>
      <c r="AH332" s="52">
        <v>0</v>
      </c>
      <c r="AI332" s="52">
        <v>0</v>
      </c>
      <c r="AJ332" s="52">
        <v>0</v>
      </c>
      <c r="AK332" s="52">
        <v>0</v>
      </c>
      <c r="AL332" s="52">
        <v>0</v>
      </c>
      <c r="AM332" s="52">
        <v>0</v>
      </c>
      <c r="AN332" s="52">
        <v>0</v>
      </c>
      <c r="AO332" s="52">
        <v>0</v>
      </c>
      <c r="AP332" s="52">
        <v>0</v>
      </c>
      <c r="AQ332" s="52">
        <v>0</v>
      </c>
      <c r="AR332" s="52">
        <v>0</v>
      </c>
      <c r="AS332" s="52">
        <v>0</v>
      </c>
      <c r="AT332" s="52">
        <v>0</v>
      </c>
      <c r="AU332" s="52">
        <v>0</v>
      </c>
      <c r="AV332" s="52">
        <v>0</v>
      </c>
      <c r="AW332" s="52">
        <v>0</v>
      </c>
      <c r="AX332" s="52">
        <v>0</v>
      </c>
      <c r="AY332" s="52">
        <v>0</v>
      </c>
      <c r="AZ332" s="52">
        <v>0</v>
      </c>
      <c r="BA332" s="52">
        <v>0</v>
      </c>
      <c r="BB332" s="52">
        <v>0</v>
      </c>
      <c r="BC332" s="52">
        <v>0</v>
      </c>
      <c r="BD332" s="52">
        <v>0</v>
      </c>
      <c r="BE332" s="52">
        <v>0</v>
      </c>
      <c r="BF332" s="52">
        <v>0</v>
      </c>
      <c r="BG332" s="52">
        <v>0</v>
      </c>
      <c r="BH332" s="52">
        <v>0</v>
      </c>
      <c r="BI332" s="52">
        <v>0</v>
      </c>
      <c r="BJ332" s="52">
        <v>2.0983719580029588E-2</v>
      </c>
      <c r="BK332" s="52">
        <v>1.7486432983357995E-2</v>
      </c>
      <c r="BL332" s="52">
        <v>1.3989146386686394E-2</v>
      </c>
      <c r="BM332" s="52">
        <v>1.3989146386686394E-2</v>
      </c>
      <c r="BN332" s="52">
        <v>1.7486432983357995E-2</v>
      </c>
      <c r="BO332" s="52">
        <v>2.0983719580029588E-2</v>
      </c>
      <c r="BP332" s="52">
        <v>2.7978292773372788E-2</v>
      </c>
      <c r="BQ332" s="52">
        <v>3.847015256338758E-2</v>
      </c>
      <c r="BR332" s="52">
        <v>4.546472575673078E-2</v>
      </c>
      <c r="BS332" s="52">
        <v>4.8962012353402383E-2</v>
      </c>
      <c r="BT332" s="52">
        <v>4.8962012353402383E-2</v>
      </c>
      <c r="BU332" s="52">
        <v>3.4972865966715991E-2</v>
      </c>
    </row>
    <row r="333" spans="2:73" outlineLevel="2" x14ac:dyDescent="0.25">
      <c r="B333" s="38" t="s">
        <v>366</v>
      </c>
      <c r="C333" s="24" t="s">
        <v>23</v>
      </c>
      <c r="D333" s="25">
        <v>558.84</v>
      </c>
      <c r="E333" s="25" t="s">
        <v>213</v>
      </c>
      <c r="F333" s="25" t="str">
        <f t="shared" si="11"/>
        <v/>
      </c>
      <c r="G333" s="25">
        <v>557.94000000000005</v>
      </c>
      <c r="H333" s="25" t="s">
        <v>213</v>
      </c>
      <c r="I333" s="25" t="str">
        <f t="shared" si="12"/>
        <v/>
      </c>
      <c r="J333" s="24">
        <v>11</v>
      </c>
      <c r="K333" s="24">
        <v>7</v>
      </c>
      <c r="L333" s="26">
        <v>46661</v>
      </c>
      <c r="M333" s="26">
        <v>47362</v>
      </c>
      <c r="N333" s="52"/>
      <c r="O333" s="52"/>
      <c r="P333" s="52"/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0</v>
      </c>
      <c r="AG333" s="52">
        <v>0</v>
      </c>
      <c r="AH333" s="52">
        <v>0</v>
      </c>
      <c r="AI333" s="52">
        <v>0</v>
      </c>
      <c r="AJ333" s="52">
        <v>0</v>
      </c>
      <c r="AK333" s="52">
        <v>0</v>
      </c>
      <c r="AL333" s="52">
        <v>0</v>
      </c>
      <c r="AM333" s="52">
        <v>0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52">
        <v>0</v>
      </c>
      <c r="AY333" s="52">
        <v>0</v>
      </c>
      <c r="AZ333" s="52">
        <v>0</v>
      </c>
      <c r="BA333" s="52">
        <v>0</v>
      </c>
      <c r="BB333" s="52">
        <v>0</v>
      </c>
      <c r="BC333" s="52">
        <v>0</v>
      </c>
      <c r="BD333" s="52">
        <v>0</v>
      </c>
      <c r="BE333" s="52">
        <v>0</v>
      </c>
      <c r="BF333" s="52">
        <v>0</v>
      </c>
      <c r="BG333" s="52">
        <v>0</v>
      </c>
      <c r="BH333" s="52">
        <v>0</v>
      </c>
      <c r="BI333" s="52">
        <v>0</v>
      </c>
      <c r="BJ333" s="52">
        <v>2.0560953748331372E-2</v>
      </c>
      <c r="BK333" s="52">
        <v>1.7134128123609479E-2</v>
      </c>
      <c r="BL333" s="52">
        <v>1.370730249888758E-2</v>
      </c>
      <c r="BM333" s="52">
        <v>1.370730249888758E-2</v>
      </c>
      <c r="BN333" s="52">
        <v>1.7134128123609479E-2</v>
      </c>
      <c r="BO333" s="52">
        <v>2.0560953748331372E-2</v>
      </c>
      <c r="BP333" s="52">
        <v>2.741460499777516E-2</v>
      </c>
      <c r="BQ333" s="52">
        <v>3.7695081871940851E-2</v>
      </c>
      <c r="BR333" s="52">
        <v>4.4548733121384645E-2</v>
      </c>
      <c r="BS333" s="52">
        <v>4.7975558746106539E-2</v>
      </c>
      <c r="BT333" s="52">
        <v>4.7975558746106539E-2</v>
      </c>
      <c r="BU333" s="52">
        <v>3.4268256247218958E-2</v>
      </c>
    </row>
    <row r="334" spans="2:73" outlineLevel="2" x14ac:dyDescent="0.25">
      <c r="B334" s="38" t="s">
        <v>367</v>
      </c>
      <c r="C334" s="24" t="s">
        <v>23</v>
      </c>
      <c r="D334" s="25">
        <v>563.1</v>
      </c>
      <c r="E334" s="25" t="s">
        <v>213</v>
      </c>
      <c r="F334" s="25" t="str">
        <f t="shared" si="11"/>
        <v/>
      </c>
      <c r="G334" s="25">
        <v>562.21</v>
      </c>
      <c r="H334" s="25" t="s">
        <v>213</v>
      </c>
      <c r="I334" s="25" t="str">
        <f t="shared" si="12"/>
        <v/>
      </c>
      <c r="J334" s="24">
        <v>12</v>
      </c>
      <c r="K334" s="24">
        <v>8</v>
      </c>
      <c r="L334" s="26">
        <v>46661</v>
      </c>
      <c r="M334" s="26">
        <v>46997</v>
      </c>
      <c r="N334" s="52"/>
      <c r="O334" s="52"/>
      <c r="P334" s="52"/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0</v>
      </c>
      <c r="AG334" s="52">
        <v>0</v>
      </c>
      <c r="AH334" s="52">
        <v>0</v>
      </c>
      <c r="AI334" s="52">
        <v>0</v>
      </c>
      <c r="AJ334" s="52">
        <v>0</v>
      </c>
      <c r="AK334" s="52">
        <v>0</v>
      </c>
      <c r="AL334" s="52">
        <v>0</v>
      </c>
      <c r="AM334" s="52">
        <v>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2">
        <v>0</v>
      </c>
      <c r="AV334" s="52">
        <v>0</v>
      </c>
      <c r="AW334" s="52">
        <v>0</v>
      </c>
      <c r="AX334" s="52">
        <v>0</v>
      </c>
      <c r="AY334" s="52">
        <v>0</v>
      </c>
      <c r="AZ334" s="52">
        <v>0</v>
      </c>
      <c r="BA334" s="52">
        <v>0</v>
      </c>
      <c r="BB334" s="52">
        <v>0</v>
      </c>
      <c r="BC334" s="52">
        <v>0</v>
      </c>
      <c r="BD334" s="52">
        <v>0</v>
      </c>
      <c r="BE334" s="52">
        <v>0</v>
      </c>
      <c r="BF334" s="52">
        <v>0</v>
      </c>
      <c r="BG334" s="52">
        <v>0</v>
      </c>
      <c r="BH334" s="52">
        <v>0</v>
      </c>
      <c r="BI334" s="52">
        <v>0</v>
      </c>
      <c r="BJ334" s="52">
        <v>5.9999999999999991E-2</v>
      </c>
      <c r="BK334" s="52">
        <v>0.05</v>
      </c>
      <c r="BL334" s="52">
        <v>4.0000000000000008E-2</v>
      </c>
      <c r="BM334" s="52">
        <v>4.0000000000000008E-2</v>
      </c>
      <c r="BN334" s="52">
        <v>0.05</v>
      </c>
      <c r="BO334" s="52">
        <v>5.9999999999999991E-2</v>
      </c>
      <c r="BP334" s="52">
        <v>8.0000000000000016E-2</v>
      </c>
      <c r="BQ334" s="52">
        <v>0.11000000000000001</v>
      </c>
      <c r="BR334" s="52">
        <v>0.13</v>
      </c>
      <c r="BS334" s="52">
        <v>0.14000000000000001</v>
      </c>
      <c r="BT334" s="52">
        <v>0.14000000000000001</v>
      </c>
      <c r="BU334" s="52">
        <v>0.1</v>
      </c>
    </row>
    <row r="335" spans="2:73" outlineLevel="2" x14ac:dyDescent="0.25">
      <c r="B335" s="38" t="s">
        <v>368</v>
      </c>
      <c r="C335" s="24" t="s">
        <v>23</v>
      </c>
      <c r="D335" s="25">
        <v>567.25</v>
      </c>
      <c r="E335" s="25" t="s">
        <v>213</v>
      </c>
      <c r="F335" s="25" t="str">
        <f t="shared" si="11"/>
        <v/>
      </c>
      <c r="G335" s="25">
        <v>566.34</v>
      </c>
      <c r="H335" s="25" t="s">
        <v>213</v>
      </c>
      <c r="I335" s="25" t="str">
        <f t="shared" si="12"/>
        <v/>
      </c>
      <c r="J335" s="24">
        <v>12</v>
      </c>
      <c r="K335" s="24">
        <v>8</v>
      </c>
      <c r="L335" s="26">
        <v>46661</v>
      </c>
      <c r="M335" s="26">
        <v>46997</v>
      </c>
      <c r="N335" s="52"/>
      <c r="O335" s="52"/>
      <c r="P335" s="52"/>
      <c r="Q335" s="52">
        <v>0</v>
      </c>
      <c r="R335" s="52">
        <v>0</v>
      </c>
      <c r="S335" s="52">
        <v>0</v>
      </c>
      <c r="T335" s="52">
        <v>0</v>
      </c>
      <c r="U335" s="52">
        <v>0</v>
      </c>
      <c r="V335" s="52">
        <v>0</v>
      </c>
      <c r="W335" s="52">
        <v>0</v>
      </c>
      <c r="X335" s="52">
        <v>0</v>
      </c>
      <c r="Y335" s="52">
        <v>0</v>
      </c>
      <c r="Z335" s="52">
        <v>0</v>
      </c>
      <c r="AA335" s="52">
        <v>0</v>
      </c>
      <c r="AB335" s="52">
        <v>0</v>
      </c>
      <c r="AC335" s="52">
        <v>0</v>
      </c>
      <c r="AD335" s="52">
        <v>0</v>
      </c>
      <c r="AE335" s="52">
        <v>0</v>
      </c>
      <c r="AF335" s="52">
        <v>0</v>
      </c>
      <c r="AG335" s="52">
        <v>0</v>
      </c>
      <c r="AH335" s="52">
        <v>0</v>
      </c>
      <c r="AI335" s="52">
        <v>0</v>
      </c>
      <c r="AJ335" s="52">
        <v>0</v>
      </c>
      <c r="AK335" s="52">
        <v>0</v>
      </c>
      <c r="AL335" s="52">
        <v>0</v>
      </c>
      <c r="AM335" s="52">
        <v>0</v>
      </c>
      <c r="AN335" s="52">
        <v>0</v>
      </c>
      <c r="AO335" s="52">
        <v>0</v>
      </c>
      <c r="AP335" s="52">
        <v>0</v>
      </c>
      <c r="AQ335" s="52">
        <v>0</v>
      </c>
      <c r="AR335" s="52">
        <v>0</v>
      </c>
      <c r="AS335" s="52">
        <v>0</v>
      </c>
      <c r="AT335" s="52">
        <v>0</v>
      </c>
      <c r="AU335" s="52">
        <v>0</v>
      </c>
      <c r="AV335" s="52">
        <v>0</v>
      </c>
      <c r="AW335" s="52">
        <v>0</v>
      </c>
      <c r="AX335" s="52">
        <v>0</v>
      </c>
      <c r="AY335" s="52">
        <v>0</v>
      </c>
      <c r="AZ335" s="52">
        <v>0</v>
      </c>
      <c r="BA335" s="52">
        <v>0</v>
      </c>
      <c r="BB335" s="52">
        <v>0</v>
      </c>
      <c r="BC335" s="52">
        <v>0</v>
      </c>
      <c r="BD335" s="52">
        <v>0</v>
      </c>
      <c r="BE335" s="52">
        <v>0</v>
      </c>
      <c r="BF335" s="52">
        <v>0</v>
      </c>
      <c r="BG335" s="52">
        <v>0</v>
      </c>
      <c r="BH335" s="52">
        <v>0</v>
      </c>
      <c r="BI335" s="52">
        <v>0</v>
      </c>
      <c r="BJ335" s="52">
        <v>6.0000000000000005E-2</v>
      </c>
      <c r="BK335" s="52">
        <v>0.05</v>
      </c>
      <c r="BL335" s="52">
        <v>0.04</v>
      </c>
      <c r="BM335" s="52">
        <v>0.04</v>
      </c>
      <c r="BN335" s="52">
        <v>0.05</v>
      </c>
      <c r="BO335" s="52">
        <v>6.0000000000000005E-2</v>
      </c>
      <c r="BP335" s="52">
        <v>0.08</v>
      </c>
      <c r="BQ335" s="52">
        <v>0.11</v>
      </c>
      <c r="BR335" s="52">
        <v>0.13</v>
      </c>
      <c r="BS335" s="52">
        <v>0.14000000000000001</v>
      </c>
      <c r="BT335" s="52">
        <v>0.14000000000000001</v>
      </c>
      <c r="BU335" s="52">
        <v>0.1</v>
      </c>
    </row>
    <row r="336" spans="2:73" outlineLevel="2" x14ac:dyDescent="0.25">
      <c r="B336" s="38" t="s">
        <v>369</v>
      </c>
      <c r="C336" s="24" t="s">
        <v>23</v>
      </c>
      <c r="D336" s="25">
        <v>573</v>
      </c>
      <c r="E336" s="25" t="s">
        <v>213</v>
      </c>
      <c r="F336" s="25" t="str">
        <f t="shared" si="11"/>
        <v/>
      </c>
      <c r="G336" s="25">
        <v>572.1</v>
      </c>
      <c r="H336" s="25" t="s">
        <v>213</v>
      </c>
      <c r="I336" s="25" t="str">
        <f t="shared" si="12"/>
        <v/>
      </c>
      <c r="J336" s="24">
        <v>12</v>
      </c>
      <c r="K336" s="24">
        <v>8</v>
      </c>
      <c r="L336" s="26">
        <v>46661</v>
      </c>
      <c r="M336" s="26">
        <v>46997</v>
      </c>
      <c r="N336" s="52"/>
      <c r="O336" s="52"/>
      <c r="P336" s="52"/>
      <c r="Q336" s="52">
        <v>0</v>
      </c>
      <c r="R336" s="52">
        <v>0</v>
      </c>
      <c r="S336" s="52">
        <v>0</v>
      </c>
      <c r="T336" s="52">
        <v>0</v>
      </c>
      <c r="U336" s="52"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0</v>
      </c>
      <c r="AC336" s="52">
        <v>0</v>
      </c>
      <c r="AD336" s="52">
        <v>0</v>
      </c>
      <c r="AE336" s="52">
        <v>0</v>
      </c>
      <c r="AF336" s="52">
        <v>0</v>
      </c>
      <c r="AG336" s="52">
        <v>0</v>
      </c>
      <c r="AH336" s="52">
        <v>0</v>
      </c>
      <c r="AI336" s="52">
        <v>0</v>
      </c>
      <c r="AJ336" s="52">
        <v>0</v>
      </c>
      <c r="AK336" s="52">
        <v>0</v>
      </c>
      <c r="AL336" s="52">
        <v>0</v>
      </c>
      <c r="AM336" s="52">
        <v>0</v>
      </c>
      <c r="AN336" s="52">
        <v>0</v>
      </c>
      <c r="AO336" s="52">
        <v>0</v>
      </c>
      <c r="AP336" s="52">
        <v>0</v>
      </c>
      <c r="AQ336" s="52">
        <v>0</v>
      </c>
      <c r="AR336" s="52">
        <v>0</v>
      </c>
      <c r="AS336" s="52">
        <v>0</v>
      </c>
      <c r="AT336" s="52">
        <v>0</v>
      </c>
      <c r="AU336" s="52">
        <v>0</v>
      </c>
      <c r="AV336" s="52">
        <v>0</v>
      </c>
      <c r="AW336" s="52">
        <v>0</v>
      </c>
      <c r="AX336" s="52">
        <v>0</v>
      </c>
      <c r="AY336" s="52">
        <v>0</v>
      </c>
      <c r="AZ336" s="52">
        <v>0</v>
      </c>
      <c r="BA336" s="52">
        <v>0</v>
      </c>
      <c r="BB336" s="52">
        <v>0</v>
      </c>
      <c r="BC336" s="52">
        <v>0</v>
      </c>
      <c r="BD336" s="52">
        <v>0</v>
      </c>
      <c r="BE336" s="52">
        <v>0</v>
      </c>
      <c r="BF336" s="52">
        <v>0</v>
      </c>
      <c r="BG336" s="52">
        <v>0</v>
      </c>
      <c r="BH336" s="52">
        <v>0</v>
      </c>
      <c r="BI336" s="52">
        <v>0</v>
      </c>
      <c r="BJ336" s="52">
        <v>0.06</v>
      </c>
      <c r="BK336" s="52">
        <v>0.05</v>
      </c>
      <c r="BL336" s="52">
        <v>0.04</v>
      </c>
      <c r="BM336" s="52">
        <v>0.04</v>
      </c>
      <c r="BN336" s="52">
        <v>0.05</v>
      </c>
      <c r="BO336" s="52">
        <v>0.06</v>
      </c>
      <c r="BP336" s="52">
        <v>0.08</v>
      </c>
      <c r="BQ336" s="52">
        <v>0.11</v>
      </c>
      <c r="BR336" s="52">
        <v>0.13</v>
      </c>
      <c r="BS336" s="52">
        <v>0.14000000000000001</v>
      </c>
      <c r="BT336" s="52">
        <v>0.14000000000000001</v>
      </c>
      <c r="BU336" s="52">
        <v>0.1</v>
      </c>
    </row>
    <row r="337" spans="2:73" outlineLevel="2" x14ac:dyDescent="0.25">
      <c r="B337" s="38" t="s">
        <v>370</v>
      </c>
      <c r="C337" s="24" t="s">
        <v>23</v>
      </c>
      <c r="D337" s="25">
        <v>579.5</v>
      </c>
      <c r="E337" s="25" t="s">
        <v>213</v>
      </c>
      <c r="F337" s="25" t="str">
        <f t="shared" ref="F337:F400" si="13">IF(E337="","",ABS(E337-D337))</f>
        <v/>
      </c>
      <c r="G337" s="25">
        <v>578.61</v>
      </c>
      <c r="H337" s="25" t="s">
        <v>213</v>
      </c>
      <c r="I337" s="25" t="str">
        <f t="shared" ref="I337:I400" si="14">IF(H337="","",ABS(H337-G337))</f>
        <v/>
      </c>
      <c r="J337" s="24">
        <v>12</v>
      </c>
      <c r="K337" s="24">
        <v>8</v>
      </c>
      <c r="L337" s="26">
        <v>46661</v>
      </c>
      <c r="M337" s="26">
        <v>46997</v>
      </c>
      <c r="N337" s="52"/>
      <c r="O337" s="52"/>
      <c r="P337" s="52"/>
      <c r="Q337" s="52">
        <v>0</v>
      </c>
      <c r="R337" s="52">
        <v>0</v>
      </c>
      <c r="S337" s="52">
        <v>0</v>
      </c>
      <c r="T337" s="52">
        <v>0</v>
      </c>
      <c r="U337" s="52">
        <v>0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0</v>
      </c>
      <c r="AB337" s="52">
        <v>0</v>
      </c>
      <c r="AC337" s="52">
        <v>0</v>
      </c>
      <c r="AD337" s="52">
        <v>0</v>
      </c>
      <c r="AE337" s="52">
        <v>0</v>
      </c>
      <c r="AF337" s="52">
        <v>0</v>
      </c>
      <c r="AG337" s="52">
        <v>0</v>
      </c>
      <c r="AH337" s="52">
        <v>0</v>
      </c>
      <c r="AI337" s="52">
        <v>0</v>
      </c>
      <c r="AJ337" s="52">
        <v>0</v>
      </c>
      <c r="AK337" s="52">
        <v>0</v>
      </c>
      <c r="AL337" s="52">
        <v>0</v>
      </c>
      <c r="AM337" s="52">
        <v>0</v>
      </c>
      <c r="AN337" s="52">
        <v>0</v>
      </c>
      <c r="AO337" s="52">
        <v>0</v>
      </c>
      <c r="AP337" s="52">
        <v>0</v>
      </c>
      <c r="AQ337" s="52">
        <v>0</v>
      </c>
      <c r="AR337" s="52">
        <v>0</v>
      </c>
      <c r="AS337" s="52">
        <v>0</v>
      </c>
      <c r="AT337" s="52">
        <v>0</v>
      </c>
      <c r="AU337" s="52">
        <v>0</v>
      </c>
      <c r="AV337" s="52">
        <v>0</v>
      </c>
      <c r="AW337" s="52">
        <v>0</v>
      </c>
      <c r="AX337" s="52">
        <v>0</v>
      </c>
      <c r="AY337" s="52">
        <v>0</v>
      </c>
      <c r="AZ337" s="52">
        <v>0</v>
      </c>
      <c r="BA337" s="52">
        <v>0</v>
      </c>
      <c r="BB337" s="52">
        <v>0</v>
      </c>
      <c r="BC337" s="52">
        <v>0</v>
      </c>
      <c r="BD337" s="52">
        <v>0</v>
      </c>
      <c r="BE337" s="52">
        <v>0</v>
      </c>
      <c r="BF337" s="52">
        <v>0</v>
      </c>
      <c r="BG337" s="52">
        <v>0</v>
      </c>
      <c r="BH337" s="52">
        <v>0</v>
      </c>
      <c r="BI337" s="52">
        <v>0</v>
      </c>
      <c r="BJ337" s="52">
        <v>6.0000000000000012E-2</v>
      </c>
      <c r="BK337" s="52">
        <v>5.0000000000000017E-2</v>
      </c>
      <c r="BL337" s="52">
        <v>4.0000000000000008E-2</v>
      </c>
      <c r="BM337" s="52">
        <v>4.0000000000000008E-2</v>
      </c>
      <c r="BN337" s="52">
        <v>5.0000000000000017E-2</v>
      </c>
      <c r="BO337" s="52">
        <v>6.0000000000000012E-2</v>
      </c>
      <c r="BP337" s="52">
        <v>8.0000000000000016E-2</v>
      </c>
      <c r="BQ337" s="52">
        <v>0.11</v>
      </c>
      <c r="BR337" s="52">
        <v>0.13</v>
      </c>
      <c r="BS337" s="52">
        <v>0.14000000000000004</v>
      </c>
      <c r="BT337" s="52">
        <v>0.14000000000000004</v>
      </c>
      <c r="BU337" s="52">
        <v>0.10000000000000003</v>
      </c>
    </row>
    <row r="338" spans="2:73" outlineLevel="2" x14ac:dyDescent="0.25">
      <c r="B338" s="38" t="s">
        <v>371</v>
      </c>
      <c r="C338" s="24" t="s">
        <v>23</v>
      </c>
      <c r="D338" s="25">
        <v>583</v>
      </c>
      <c r="E338" s="25" t="s">
        <v>213</v>
      </c>
      <c r="F338" s="25" t="str">
        <f t="shared" si="13"/>
        <v/>
      </c>
      <c r="G338" s="25">
        <v>582.12</v>
      </c>
      <c r="H338" s="25" t="s">
        <v>213</v>
      </c>
      <c r="I338" s="25" t="str">
        <f t="shared" si="14"/>
        <v/>
      </c>
      <c r="J338" s="24">
        <v>12</v>
      </c>
      <c r="K338" s="24">
        <v>8</v>
      </c>
      <c r="L338" s="26">
        <v>46661</v>
      </c>
      <c r="M338" s="26">
        <v>46997</v>
      </c>
      <c r="N338" s="52"/>
      <c r="O338" s="52"/>
      <c r="P338" s="52"/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0</v>
      </c>
      <c r="W338" s="52">
        <v>0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0</v>
      </c>
      <c r="AE338" s="52">
        <v>0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52">
        <v>0</v>
      </c>
      <c r="AY338" s="52">
        <v>0</v>
      </c>
      <c r="AZ338" s="52">
        <v>0</v>
      </c>
      <c r="BA338" s="52">
        <v>0</v>
      </c>
      <c r="BB338" s="52">
        <v>0</v>
      </c>
      <c r="BC338" s="52">
        <v>0</v>
      </c>
      <c r="BD338" s="52">
        <v>0</v>
      </c>
      <c r="BE338" s="52">
        <v>0</v>
      </c>
      <c r="BF338" s="52">
        <v>0</v>
      </c>
      <c r="BG338" s="52">
        <v>0</v>
      </c>
      <c r="BH338" s="52">
        <v>0</v>
      </c>
      <c r="BI338" s="52">
        <v>0</v>
      </c>
      <c r="BJ338" s="52">
        <v>5.9999999999999991E-2</v>
      </c>
      <c r="BK338" s="52">
        <v>4.9999999999999996E-2</v>
      </c>
      <c r="BL338" s="52">
        <v>3.9999999999999994E-2</v>
      </c>
      <c r="BM338" s="52">
        <v>3.9999999999999994E-2</v>
      </c>
      <c r="BN338" s="52">
        <v>4.9999999999999996E-2</v>
      </c>
      <c r="BO338" s="52">
        <v>5.9999999999999991E-2</v>
      </c>
      <c r="BP338" s="52">
        <v>7.9999999999999988E-2</v>
      </c>
      <c r="BQ338" s="52">
        <v>0.10999999999999997</v>
      </c>
      <c r="BR338" s="52">
        <v>0.12999999999999998</v>
      </c>
      <c r="BS338" s="52">
        <v>0.13999999999999999</v>
      </c>
      <c r="BT338" s="52">
        <v>0.13999999999999999</v>
      </c>
      <c r="BU338" s="52">
        <v>9.9999999999999992E-2</v>
      </c>
    </row>
    <row r="339" spans="2:73" outlineLevel="2" x14ac:dyDescent="0.25">
      <c r="B339" s="38" t="s">
        <v>372</v>
      </c>
      <c r="C339" s="24" t="s">
        <v>23</v>
      </c>
      <c r="D339" s="25">
        <v>594.1</v>
      </c>
      <c r="E339" s="25" t="s">
        <v>213</v>
      </c>
      <c r="F339" s="25" t="str">
        <f t="shared" si="13"/>
        <v/>
      </c>
      <c r="G339" s="25">
        <v>593.15</v>
      </c>
      <c r="H339" s="25" t="s">
        <v>213</v>
      </c>
      <c r="I339" s="25" t="str">
        <f t="shared" si="14"/>
        <v/>
      </c>
      <c r="J339" s="24">
        <v>13</v>
      </c>
      <c r="K339" s="24">
        <v>9</v>
      </c>
      <c r="L339" s="26">
        <v>46661</v>
      </c>
      <c r="M339" s="26">
        <v>46997</v>
      </c>
      <c r="N339" s="52"/>
      <c r="O339" s="52"/>
      <c r="P339" s="52"/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0</v>
      </c>
      <c r="AE339" s="52">
        <v>0</v>
      </c>
      <c r="AF339" s="52">
        <v>0</v>
      </c>
      <c r="AG339" s="52">
        <v>0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  <c r="BB339" s="52">
        <v>0</v>
      </c>
      <c r="BC339" s="52">
        <v>0</v>
      </c>
      <c r="BD339" s="52">
        <v>0</v>
      </c>
      <c r="BE339" s="52">
        <v>0</v>
      </c>
      <c r="BF339" s="52">
        <v>0</v>
      </c>
      <c r="BG339" s="52">
        <v>0</v>
      </c>
      <c r="BH339" s="52">
        <v>0</v>
      </c>
      <c r="BI339" s="52">
        <v>0</v>
      </c>
      <c r="BJ339" s="52">
        <v>5.9999999999999984E-2</v>
      </c>
      <c r="BK339" s="52">
        <v>4.9999999999999982E-2</v>
      </c>
      <c r="BL339" s="52">
        <v>3.9999999999999987E-2</v>
      </c>
      <c r="BM339" s="52">
        <v>3.9999999999999987E-2</v>
      </c>
      <c r="BN339" s="52">
        <v>4.9999999999999982E-2</v>
      </c>
      <c r="BO339" s="52">
        <v>5.9999999999999984E-2</v>
      </c>
      <c r="BP339" s="52">
        <v>7.9999999999999974E-2</v>
      </c>
      <c r="BQ339" s="52">
        <v>0.10999999999999996</v>
      </c>
      <c r="BR339" s="52">
        <v>0.12999999999999995</v>
      </c>
      <c r="BS339" s="52">
        <v>0.13999999999999996</v>
      </c>
      <c r="BT339" s="52">
        <v>0.13999999999999996</v>
      </c>
      <c r="BU339" s="52">
        <v>9.9999999999999964E-2</v>
      </c>
    </row>
    <row r="340" spans="2:73" outlineLevel="2" x14ac:dyDescent="0.25">
      <c r="B340" s="38" t="s">
        <v>373</v>
      </c>
      <c r="C340" s="24" t="s">
        <v>23</v>
      </c>
      <c r="D340" s="25">
        <v>599.20000000000005</v>
      </c>
      <c r="E340" s="25" t="s">
        <v>213</v>
      </c>
      <c r="F340" s="25" t="str">
        <f t="shared" si="13"/>
        <v/>
      </c>
      <c r="G340" s="25">
        <v>598.16</v>
      </c>
      <c r="H340" s="25" t="s">
        <v>213</v>
      </c>
      <c r="I340" s="25" t="str">
        <f t="shared" si="14"/>
        <v/>
      </c>
      <c r="J340" s="24">
        <v>13</v>
      </c>
      <c r="K340" s="24">
        <v>9</v>
      </c>
      <c r="L340" s="26">
        <v>46661</v>
      </c>
      <c r="M340" s="26">
        <v>46997</v>
      </c>
      <c r="N340" s="52"/>
      <c r="O340" s="52"/>
      <c r="P340" s="52"/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0</v>
      </c>
      <c r="AG340" s="52">
        <v>0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  <c r="BB340" s="52">
        <v>0</v>
      </c>
      <c r="BC340" s="52">
        <v>0</v>
      </c>
      <c r="BD340" s="52">
        <v>0</v>
      </c>
      <c r="BE340" s="52">
        <v>0</v>
      </c>
      <c r="BF340" s="52">
        <v>0</v>
      </c>
      <c r="BG340" s="52">
        <v>0</v>
      </c>
      <c r="BH340" s="52">
        <v>0</v>
      </c>
      <c r="BI340" s="52">
        <v>0</v>
      </c>
      <c r="BJ340" s="52">
        <v>6.0000000000000005E-2</v>
      </c>
      <c r="BK340" s="52">
        <v>5.000000000000001E-2</v>
      </c>
      <c r="BL340" s="52">
        <v>4.0000000000000008E-2</v>
      </c>
      <c r="BM340" s="52">
        <v>4.0000000000000008E-2</v>
      </c>
      <c r="BN340" s="52">
        <v>5.000000000000001E-2</v>
      </c>
      <c r="BO340" s="52">
        <v>6.0000000000000005E-2</v>
      </c>
      <c r="BP340" s="52">
        <v>8.0000000000000016E-2</v>
      </c>
      <c r="BQ340" s="52">
        <v>0.11000000000000003</v>
      </c>
      <c r="BR340" s="52">
        <v>0.13000000000000003</v>
      </c>
      <c r="BS340" s="52">
        <v>0.14000000000000004</v>
      </c>
      <c r="BT340" s="52">
        <v>0.14000000000000004</v>
      </c>
      <c r="BU340" s="52">
        <v>0.10000000000000002</v>
      </c>
    </row>
    <row r="341" spans="2:73" outlineLevel="2" x14ac:dyDescent="0.25">
      <c r="B341" s="38" t="s">
        <v>374</v>
      </c>
      <c r="C341" s="24" t="s">
        <v>23</v>
      </c>
      <c r="D341" s="25">
        <v>604</v>
      </c>
      <c r="E341" s="25" t="s">
        <v>213</v>
      </c>
      <c r="F341" s="25" t="str">
        <f t="shared" si="13"/>
        <v/>
      </c>
      <c r="G341" s="25">
        <v>602.91999999999996</v>
      </c>
      <c r="H341" s="25" t="s">
        <v>213</v>
      </c>
      <c r="I341" s="25" t="str">
        <f t="shared" si="14"/>
        <v/>
      </c>
      <c r="J341" s="24">
        <v>13</v>
      </c>
      <c r="K341" s="24">
        <v>9</v>
      </c>
      <c r="L341" s="26">
        <v>46661</v>
      </c>
      <c r="M341" s="26">
        <v>46997</v>
      </c>
      <c r="N341" s="52"/>
      <c r="O341" s="52"/>
      <c r="P341" s="52"/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0</v>
      </c>
      <c r="AG341" s="52">
        <v>0</v>
      </c>
      <c r="AH341" s="52">
        <v>0</v>
      </c>
      <c r="AI341" s="52">
        <v>0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  <c r="BB341" s="52">
        <v>0</v>
      </c>
      <c r="BC341" s="52">
        <v>0</v>
      </c>
      <c r="BD341" s="52">
        <v>0</v>
      </c>
      <c r="BE341" s="52">
        <v>0</v>
      </c>
      <c r="BF341" s="52">
        <v>0</v>
      </c>
      <c r="BG341" s="52">
        <v>0</v>
      </c>
      <c r="BH341" s="52">
        <v>0</v>
      </c>
      <c r="BI341" s="52">
        <v>0</v>
      </c>
      <c r="BJ341" s="52">
        <v>6.0000000000000005E-2</v>
      </c>
      <c r="BK341" s="52">
        <v>0.05</v>
      </c>
      <c r="BL341" s="52">
        <v>0.04</v>
      </c>
      <c r="BM341" s="52">
        <v>0.04</v>
      </c>
      <c r="BN341" s="52">
        <v>0.05</v>
      </c>
      <c r="BO341" s="52">
        <v>6.0000000000000005E-2</v>
      </c>
      <c r="BP341" s="52">
        <v>0.08</v>
      </c>
      <c r="BQ341" s="52">
        <v>0.11</v>
      </c>
      <c r="BR341" s="52">
        <v>0.12999999999999998</v>
      </c>
      <c r="BS341" s="52">
        <v>0.13999999999999999</v>
      </c>
      <c r="BT341" s="52">
        <v>0.13999999999999999</v>
      </c>
      <c r="BU341" s="52">
        <v>0.1</v>
      </c>
    </row>
    <row r="342" spans="2:73" outlineLevel="2" x14ac:dyDescent="0.25">
      <c r="B342" s="38" t="s">
        <v>375</v>
      </c>
      <c r="C342" s="24" t="s">
        <v>23</v>
      </c>
      <c r="D342" s="25">
        <v>610</v>
      </c>
      <c r="E342" s="25" t="s">
        <v>213</v>
      </c>
      <c r="F342" s="25" t="str">
        <f t="shared" si="13"/>
        <v/>
      </c>
      <c r="G342" s="25">
        <v>608.37</v>
      </c>
      <c r="H342" s="25" t="s">
        <v>213</v>
      </c>
      <c r="I342" s="25" t="str">
        <f t="shared" si="14"/>
        <v/>
      </c>
      <c r="J342" s="24">
        <v>14</v>
      </c>
      <c r="K342" s="24">
        <v>10</v>
      </c>
      <c r="L342" s="26">
        <v>46661</v>
      </c>
      <c r="M342" s="26">
        <v>47362</v>
      </c>
      <c r="N342" s="52"/>
      <c r="O342" s="52"/>
      <c r="P342" s="52"/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0</v>
      </c>
      <c r="AI342" s="52">
        <v>0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  <c r="BB342" s="52">
        <v>0</v>
      </c>
      <c r="BC342" s="52">
        <v>0</v>
      </c>
      <c r="BD342" s="52">
        <v>0</v>
      </c>
      <c r="BE342" s="52">
        <v>0</v>
      </c>
      <c r="BF342" s="52">
        <v>0</v>
      </c>
      <c r="BG342" s="52">
        <v>0</v>
      </c>
      <c r="BH342" s="52">
        <v>0</v>
      </c>
      <c r="BI342" s="52">
        <v>0</v>
      </c>
      <c r="BJ342" s="52">
        <v>2.5988307653808249E-2</v>
      </c>
      <c r="BK342" s="52">
        <v>2.1656923044840209E-2</v>
      </c>
      <c r="BL342" s="52">
        <v>1.732553843587217E-2</v>
      </c>
      <c r="BM342" s="52">
        <v>1.732553843587217E-2</v>
      </c>
      <c r="BN342" s="52">
        <v>2.1656923044840209E-2</v>
      </c>
      <c r="BO342" s="52">
        <v>2.5988307653808249E-2</v>
      </c>
      <c r="BP342" s="52">
        <v>3.4651076871744339E-2</v>
      </c>
      <c r="BQ342" s="52">
        <v>4.7645230698648462E-2</v>
      </c>
      <c r="BR342" s="52">
        <v>5.6307999916584542E-2</v>
      </c>
      <c r="BS342" s="52">
        <v>6.0639384525552599E-2</v>
      </c>
      <c r="BT342" s="52">
        <v>6.0639384525552599E-2</v>
      </c>
      <c r="BU342" s="52">
        <v>4.3313846089680419E-2</v>
      </c>
    </row>
    <row r="343" spans="2:73" outlineLevel="2" x14ac:dyDescent="0.25">
      <c r="B343" s="38" t="s">
        <v>376</v>
      </c>
      <c r="C343" s="24" t="s">
        <v>23</v>
      </c>
      <c r="D343" s="25">
        <v>613.5</v>
      </c>
      <c r="E343" s="25" t="s">
        <v>213</v>
      </c>
      <c r="F343" s="25" t="str">
        <f t="shared" si="13"/>
        <v/>
      </c>
      <c r="G343" s="25">
        <v>612.36</v>
      </c>
      <c r="H343" s="25" t="s">
        <v>213</v>
      </c>
      <c r="I343" s="25" t="str">
        <f t="shared" si="14"/>
        <v/>
      </c>
      <c r="J343" s="24">
        <v>14</v>
      </c>
      <c r="K343" s="24">
        <v>10</v>
      </c>
      <c r="L343" s="26">
        <v>46661</v>
      </c>
      <c r="M343" s="26">
        <v>47362</v>
      </c>
      <c r="N343" s="52"/>
      <c r="O343" s="52"/>
      <c r="P343" s="52"/>
      <c r="Q343" s="52">
        <v>0</v>
      </c>
      <c r="R343" s="52">
        <v>0</v>
      </c>
      <c r="S343" s="52">
        <v>0</v>
      </c>
      <c r="T343" s="52">
        <v>0</v>
      </c>
      <c r="U343" s="52"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0</v>
      </c>
      <c r="AC343" s="52">
        <v>0</v>
      </c>
      <c r="AD343" s="52">
        <v>0</v>
      </c>
      <c r="AE343" s="52">
        <v>0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  <c r="BB343" s="52">
        <v>0</v>
      </c>
      <c r="BC343" s="52">
        <v>0</v>
      </c>
      <c r="BD343" s="52">
        <v>0</v>
      </c>
      <c r="BE343" s="52">
        <v>0</v>
      </c>
      <c r="BF343" s="52">
        <v>0</v>
      </c>
      <c r="BG343" s="52">
        <v>0</v>
      </c>
      <c r="BH343" s="52">
        <v>0</v>
      </c>
      <c r="BI343" s="52">
        <v>0</v>
      </c>
      <c r="BJ343" s="52">
        <v>2.5461966560495253E-2</v>
      </c>
      <c r="BK343" s="52">
        <v>2.1218305467079385E-2</v>
      </c>
      <c r="BL343" s="52">
        <v>1.6974644373663503E-2</v>
      </c>
      <c r="BM343" s="52">
        <v>1.6974644373663503E-2</v>
      </c>
      <c r="BN343" s="52">
        <v>2.1218305467079385E-2</v>
      </c>
      <c r="BO343" s="52">
        <v>2.5461966560495253E-2</v>
      </c>
      <c r="BP343" s="52">
        <v>3.3949288747327007E-2</v>
      </c>
      <c r="BQ343" s="52">
        <v>4.6680272027574639E-2</v>
      </c>
      <c r="BR343" s="52">
        <v>5.5167594214406389E-2</v>
      </c>
      <c r="BS343" s="52">
        <v>5.9411255307822278E-2</v>
      </c>
      <c r="BT343" s="52">
        <v>5.9411255307822278E-2</v>
      </c>
      <c r="BU343" s="52">
        <v>4.2436610934158771E-2</v>
      </c>
    </row>
    <row r="344" spans="2:73" outlineLevel="2" x14ac:dyDescent="0.25">
      <c r="B344" s="38" t="s">
        <v>377</v>
      </c>
      <c r="C344" s="24" t="s">
        <v>23</v>
      </c>
      <c r="D344" s="25">
        <v>617</v>
      </c>
      <c r="E344" s="25" t="s">
        <v>213</v>
      </c>
      <c r="F344" s="25" t="str">
        <f t="shared" si="13"/>
        <v/>
      </c>
      <c r="G344" s="25">
        <v>615.85</v>
      </c>
      <c r="H344" s="25" t="s">
        <v>213</v>
      </c>
      <c r="I344" s="25" t="str">
        <f t="shared" si="14"/>
        <v/>
      </c>
      <c r="J344" s="24">
        <v>14</v>
      </c>
      <c r="K344" s="24">
        <v>10</v>
      </c>
      <c r="L344" s="26">
        <v>46661</v>
      </c>
      <c r="M344" s="26">
        <v>47362</v>
      </c>
      <c r="N344" s="52"/>
      <c r="O344" s="52"/>
      <c r="P344" s="52"/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0</v>
      </c>
      <c r="AE344" s="52">
        <v>0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  <c r="BB344" s="52">
        <v>0</v>
      </c>
      <c r="BC344" s="52">
        <v>0</v>
      </c>
      <c r="BD344" s="52">
        <v>0</v>
      </c>
      <c r="BE344" s="52">
        <v>0</v>
      </c>
      <c r="BF344" s="52">
        <v>0</v>
      </c>
      <c r="BG344" s="52">
        <v>0</v>
      </c>
      <c r="BH344" s="52">
        <v>0</v>
      </c>
      <c r="BI344" s="52">
        <v>0</v>
      </c>
      <c r="BJ344" s="52">
        <v>2.5379670789934701E-2</v>
      </c>
      <c r="BK344" s="52">
        <v>2.1149725658278922E-2</v>
      </c>
      <c r="BL344" s="52">
        <v>1.6919780526623136E-2</v>
      </c>
      <c r="BM344" s="52">
        <v>1.6919780526623136E-2</v>
      </c>
      <c r="BN344" s="52">
        <v>2.1149725658278922E-2</v>
      </c>
      <c r="BO344" s="52">
        <v>2.5379670789934701E-2</v>
      </c>
      <c r="BP344" s="52">
        <v>3.3839561053246273E-2</v>
      </c>
      <c r="BQ344" s="52">
        <v>4.6529396448213627E-2</v>
      </c>
      <c r="BR344" s="52">
        <v>5.4989286711525191E-2</v>
      </c>
      <c r="BS344" s="52">
        <v>5.9219231843180981E-2</v>
      </c>
      <c r="BT344" s="52">
        <v>5.9219231843180981E-2</v>
      </c>
      <c r="BU344" s="52">
        <v>4.2299451316557844E-2</v>
      </c>
    </row>
    <row r="345" spans="2:73" outlineLevel="2" x14ac:dyDescent="0.25">
      <c r="B345" s="38" t="s">
        <v>378</v>
      </c>
      <c r="C345" s="24" t="s">
        <v>23</v>
      </c>
      <c r="D345" s="25">
        <v>626.6</v>
      </c>
      <c r="E345" s="25" t="s">
        <v>213</v>
      </c>
      <c r="F345" s="25" t="str">
        <f t="shared" si="13"/>
        <v/>
      </c>
      <c r="G345" s="25">
        <v>625.42999999999995</v>
      </c>
      <c r="H345" s="25" t="s">
        <v>213</v>
      </c>
      <c r="I345" s="25" t="str">
        <f t="shared" si="14"/>
        <v/>
      </c>
      <c r="J345" s="24">
        <v>14</v>
      </c>
      <c r="K345" s="24">
        <v>10</v>
      </c>
      <c r="L345" s="26">
        <v>46661</v>
      </c>
      <c r="M345" s="26">
        <v>47362</v>
      </c>
      <c r="N345" s="52"/>
      <c r="O345" s="52"/>
      <c r="P345" s="52"/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0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0</v>
      </c>
      <c r="AE345" s="52">
        <v>0</v>
      </c>
      <c r="AF345" s="52">
        <v>0</v>
      </c>
      <c r="AG345" s="52">
        <v>0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  <c r="BB345" s="52">
        <v>0</v>
      </c>
      <c r="BC345" s="52">
        <v>0</v>
      </c>
      <c r="BD345" s="52">
        <v>0</v>
      </c>
      <c r="BE345" s="52">
        <v>0</v>
      </c>
      <c r="BF345" s="52">
        <v>0</v>
      </c>
      <c r="BG345" s="52">
        <v>0</v>
      </c>
      <c r="BH345" s="52">
        <v>0</v>
      </c>
      <c r="BI345" s="52">
        <v>0</v>
      </c>
      <c r="BJ345" s="52">
        <v>2.5379670789934701E-2</v>
      </c>
      <c r="BK345" s="52">
        <v>2.1149725658278922E-2</v>
      </c>
      <c r="BL345" s="52">
        <v>1.6919780526623136E-2</v>
      </c>
      <c r="BM345" s="52">
        <v>1.6919780526623136E-2</v>
      </c>
      <c r="BN345" s="52">
        <v>2.1149725658278922E-2</v>
      </c>
      <c r="BO345" s="52">
        <v>2.5379670789934701E-2</v>
      </c>
      <c r="BP345" s="52">
        <v>3.3839561053246273E-2</v>
      </c>
      <c r="BQ345" s="52">
        <v>4.6529396448213627E-2</v>
      </c>
      <c r="BR345" s="52">
        <v>5.4989286711525191E-2</v>
      </c>
      <c r="BS345" s="52">
        <v>5.9219231843180981E-2</v>
      </c>
      <c r="BT345" s="52">
        <v>5.9219231843180981E-2</v>
      </c>
      <c r="BU345" s="52">
        <v>4.2299451316557844E-2</v>
      </c>
    </row>
    <row r="346" spans="2:73" outlineLevel="2" x14ac:dyDescent="0.25">
      <c r="B346" s="38" t="s">
        <v>379</v>
      </c>
      <c r="C346" s="24" t="s">
        <v>23</v>
      </c>
      <c r="D346" s="25">
        <v>641.25</v>
      </c>
      <c r="E346" s="25" t="s">
        <v>213</v>
      </c>
      <c r="F346" s="25" t="str">
        <f t="shared" si="13"/>
        <v/>
      </c>
      <c r="G346" s="25">
        <v>640.16</v>
      </c>
      <c r="H346" s="25" t="s">
        <v>213</v>
      </c>
      <c r="I346" s="25" t="str">
        <f t="shared" si="14"/>
        <v/>
      </c>
      <c r="J346" s="24">
        <v>15</v>
      </c>
      <c r="K346" s="24">
        <v>10</v>
      </c>
      <c r="L346" s="26">
        <v>47027</v>
      </c>
      <c r="M346" s="26">
        <v>47362</v>
      </c>
      <c r="N346" s="52"/>
      <c r="O346" s="52"/>
      <c r="P346" s="52"/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0</v>
      </c>
      <c r="AG346" s="52">
        <v>0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  <c r="BB346" s="52">
        <v>0</v>
      </c>
      <c r="BC346" s="52">
        <v>0</v>
      </c>
      <c r="BD346" s="52">
        <v>0</v>
      </c>
      <c r="BE346" s="52">
        <v>0</v>
      </c>
      <c r="BF346" s="52">
        <v>0</v>
      </c>
      <c r="BG346" s="52">
        <v>0</v>
      </c>
      <c r="BH346" s="52">
        <v>0</v>
      </c>
      <c r="BI346" s="52">
        <v>0</v>
      </c>
      <c r="BJ346" s="52">
        <v>0</v>
      </c>
      <c r="BK346" s="52">
        <v>0</v>
      </c>
      <c r="BL346" s="52">
        <v>0</v>
      </c>
      <c r="BM346" s="52">
        <v>0</v>
      </c>
      <c r="BN346" s="52">
        <v>0</v>
      </c>
      <c r="BO346" s="52">
        <v>0</v>
      </c>
      <c r="BP346" s="52">
        <v>0</v>
      </c>
      <c r="BQ346" s="52">
        <v>0</v>
      </c>
      <c r="BR346" s="52">
        <v>0</v>
      </c>
      <c r="BS346" s="52">
        <v>0</v>
      </c>
      <c r="BT346" s="52">
        <v>0</v>
      </c>
      <c r="BU346" s="52">
        <v>0</v>
      </c>
    </row>
    <row r="347" spans="2:73" outlineLevel="2" x14ac:dyDescent="0.25">
      <c r="B347" s="38" t="s">
        <v>380</v>
      </c>
      <c r="C347" s="24" t="s">
        <v>23</v>
      </c>
      <c r="D347" s="25">
        <v>646.25</v>
      </c>
      <c r="E347" s="25" t="s">
        <v>213</v>
      </c>
      <c r="F347" s="25" t="str">
        <f t="shared" si="13"/>
        <v/>
      </c>
      <c r="G347" s="25">
        <v>645.17999999999995</v>
      </c>
      <c r="H347" s="25" t="s">
        <v>213</v>
      </c>
      <c r="I347" s="25" t="str">
        <f t="shared" si="14"/>
        <v/>
      </c>
      <c r="J347" s="24">
        <v>15</v>
      </c>
      <c r="K347" s="24">
        <v>10</v>
      </c>
      <c r="L347" s="26">
        <v>47027</v>
      </c>
      <c r="M347" s="26">
        <v>47362</v>
      </c>
      <c r="N347" s="52"/>
      <c r="O347" s="52"/>
      <c r="P347" s="52"/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0</v>
      </c>
      <c r="Y347" s="52">
        <v>0</v>
      </c>
      <c r="Z347" s="52">
        <v>0</v>
      </c>
      <c r="AA347" s="52">
        <v>0</v>
      </c>
      <c r="AB347" s="52">
        <v>0</v>
      </c>
      <c r="AC347" s="52">
        <v>0</v>
      </c>
      <c r="AD347" s="52">
        <v>0</v>
      </c>
      <c r="AE347" s="52">
        <v>0</v>
      </c>
      <c r="AF347" s="52">
        <v>0</v>
      </c>
      <c r="AG347" s="52">
        <v>0</v>
      </c>
      <c r="AH347" s="52">
        <v>0</v>
      </c>
      <c r="AI347" s="52">
        <v>0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  <c r="BB347" s="52">
        <v>0</v>
      </c>
      <c r="BC347" s="52">
        <v>0</v>
      </c>
      <c r="BD347" s="52">
        <v>0</v>
      </c>
      <c r="BE347" s="52">
        <v>0</v>
      </c>
      <c r="BF347" s="52">
        <v>0</v>
      </c>
      <c r="BG347" s="52">
        <v>0</v>
      </c>
      <c r="BH347" s="52">
        <v>0</v>
      </c>
      <c r="BI347" s="52">
        <v>0</v>
      </c>
      <c r="BJ347" s="52">
        <v>0</v>
      </c>
      <c r="BK347" s="52">
        <v>0</v>
      </c>
      <c r="BL347" s="52">
        <v>0</v>
      </c>
      <c r="BM347" s="52">
        <v>0</v>
      </c>
      <c r="BN347" s="52">
        <v>0</v>
      </c>
      <c r="BO347" s="52">
        <v>0</v>
      </c>
      <c r="BP347" s="52">
        <v>0</v>
      </c>
      <c r="BQ347" s="52">
        <v>0</v>
      </c>
      <c r="BR347" s="52">
        <v>0</v>
      </c>
      <c r="BS347" s="52">
        <v>0</v>
      </c>
      <c r="BT347" s="52">
        <v>0</v>
      </c>
      <c r="BU347" s="52">
        <v>0</v>
      </c>
    </row>
    <row r="348" spans="2:73" outlineLevel="2" x14ac:dyDescent="0.25">
      <c r="B348" s="38" t="s">
        <v>381</v>
      </c>
      <c r="C348" s="24" t="s">
        <v>23</v>
      </c>
      <c r="D348" s="25">
        <v>650</v>
      </c>
      <c r="E348" s="25" t="s">
        <v>213</v>
      </c>
      <c r="F348" s="25" t="str">
        <f t="shared" si="13"/>
        <v/>
      </c>
      <c r="G348" s="25">
        <v>648.94000000000005</v>
      </c>
      <c r="H348" s="25" t="s">
        <v>213</v>
      </c>
      <c r="I348" s="25" t="str">
        <f t="shared" si="14"/>
        <v/>
      </c>
      <c r="J348" s="24">
        <v>15</v>
      </c>
      <c r="K348" s="24">
        <v>10</v>
      </c>
      <c r="L348" s="26">
        <v>47027</v>
      </c>
      <c r="M348" s="26">
        <v>47362</v>
      </c>
      <c r="N348" s="52"/>
      <c r="O348" s="52"/>
      <c r="P348" s="52"/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0</v>
      </c>
      <c r="AI348" s="52">
        <v>0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  <c r="BB348" s="52">
        <v>0</v>
      </c>
      <c r="BC348" s="52">
        <v>0</v>
      </c>
      <c r="BD348" s="52">
        <v>0</v>
      </c>
      <c r="BE348" s="52">
        <v>0</v>
      </c>
      <c r="BF348" s="52">
        <v>0</v>
      </c>
      <c r="BG348" s="52">
        <v>0</v>
      </c>
      <c r="BH348" s="52">
        <v>0</v>
      </c>
      <c r="BI348" s="52">
        <v>0</v>
      </c>
      <c r="BJ348" s="52">
        <v>0</v>
      </c>
      <c r="BK348" s="52">
        <v>0</v>
      </c>
      <c r="BL348" s="52">
        <v>0</v>
      </c>
      <c r="BM348" s="52">
        <v>0</v>
      </c>
      <c r="BN348" s="52">
        <v>0</v>
      </c>
      <c r="BO348" s="52">
        <v>0</v>
      </c>
      <c r="BP348" s="52">
        <v>0</v>
      </c>
      <c r="BQ348" s="52">
        <v>0</v>
      </c>
      <c r="BR348" s="52">
        <v>0</v>
      </c>
      <c r="BS348" s="52">
        <v>0</v>
      </c>
      <c r="BT348" s="52">
        <v>0</v>
      </c>
      <c r="BU348" s="52">
        <v>0</v>
      </c>
    </row>
    <row r="349" spans="2:73" outlineLevel="2" x14ac:dyDescent="0.25">
      <c r="B349" s="38" t="s">
        <v>382</v>
      </c>
      <c r="C349" s="24" t="s">
        <v>23</v>
      </c>
      <c r="D349" s="25">
        <v>654</v>
      </c>
      <c r="E349" s="25" t="s">
        <v>213</v>
      </c>
      <c r="F349" s="25" t="str">
        <f t="shared" si="13"/>
        <v/>
      </c>
      <c r="G349" s="25">
        <v>652.96</v>
      </c>
      <c r="H349" s="25" t="s">
        <v>213</v>
      </c>
      <c r="I349" s="25" t="str">
        <f t="shared" si="14"/>
        <v/>
      </c>
      <c r="J349" s="24">
        <v>16</v>
      </c>
      <c r="K349" s="24">
        <v>10</v>
      </c>
      <c r="L349" s="26">
        <v>47027</v>
      </c>
      <c r="M349" s="26">
        <v>47362</v>
      </c>
      <c r="N349" s="52"/>
      <c r="O349" s="52"/>
      <c r="P349" s="52"/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  <c r="AG349" s="52">
        <v>0</v>
      </c>
      <c r="AH349" s="52">
        <v>0</v>
      </c>
      <c r="AI349" s="52">
        <v>0</v>
      </c>
      <c r="AJ349" s="52">
        <v>0</v>
      </c>
      <c r="AK349" s="52">
        <v>0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  <c r="BB349" s="52">
        <v>0</v>
      </c>
      <c r="BC349" s="52">
        <v>0</v>
      </c>
      <c r="BD349" s="52">
        <v>0</v>
      </c>
      <c r="BE349" s="52">
        <v>0</v>
      </c>
      <c r="BF349" s="52">
        <v>0</v>
      </c>
      <c r="BG349" s="52">
        <v>0</v>
      </c>
      <c r="BH349" s="52">
        <v>0</v>
      </c>
      <c r="BI349" s="52">
        <v>0</v>
      </c>
      <c r="BJ349" s="52">
        <v>0</v>
      </c>
      <c r="BK349" s="52">
        <v>0</v>
      </c>
      <c r="BL349" s="52">
        <v>0</v>
      </c>
      <c r="BM349" s="52">
        <v>0</v>
      </c>
      <c r="BN349" s="52">
        <v>0</v>
      </c>
      <c r="BO349" s="52">
        <v>0</v>
      </c>
      <c r="BP349" s="52">
        <v>0</v>
      </c>
      <c r="BQ349" s="52">
        <v>0</v>
      </c>
      <c r="BR349" s="52">
        <v>0</v>
      </c>
      <c r="BS349" s="52">
        <v>0</v>
      </c>
      <c r="BT349" s="52">
        <v>0</v>
      </c>
      <c r="BU349" s="52">
        <v>0</v>
      </c>
    </row>
    <row r="350" spans="2:73" outlineLevel="2" x14ac:dyDescent="0.25">
      <c r="B350" s="38" t="s">
        <v>383</v>
      </c>
      <c r="C350" s="24" t="s">
        <v>23</v>
      </c>
      <c r="D350" s="25">
        <v>665</v>
      </c>
      <c r="E350" s="25" t="s">
        <v>213</v>
      </c>
      <c r="F350" s="25" t="str">
        <f t="shared" si="13"/>
        <v/>
      </c>
      <c r="G350" s="25">
        <v>664.04</v>
      </c>
      <c r="H350" s="25" t="s">
        <v>213</v>
      </c>
      <c r="I350" s="25" t="str">
        <f t="shared" si="14"/>
        <v/>
      </c>
      <c r="J350" s="24">
        <v>16</v>
      </c>
      <c r="K350" s="24">
        <v>10</v>
      </c>
      <c r="L350" s="26">
        <v>47027</v>
      </c>
      <c r="M350" s="26">
        <v>47362</v>
      </c>
      <c r="N350" s="52"/>
      <c r="O350" s="52"/>
      <c r="P350" s="52"/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0</v>
      </c>
      <c r="AK350" s="52">
        <v>0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  <c r="BB350" s="52">
        <v>0</v>
      </c>
      <c r="BC350" s="52">
        <v>0</v>
      </c>
      <c r="BD350" s="52">
        <v>0</v>
      </c>
      <c r="BE350" s="52">
        <v>0</v>
      </c>
      <c r="BF350" s="52">
        <v>0</v>
      </c>
      <c r="BG350" s="52">
        <v>0</v>
      </c>
      <c r="BH350" s="52">
        <v>0</v>
      </c>
      <c r="BI350" s="52">
        <v>0</v>
      </c>
      <c r="BJ350" s="52">
        <v>0</v>
      </c>
      <c r="BK350" s="52">
        <v>0</v>
      </c>
      <c r="BL350" s="52">
        <v>0</v>
      </c>
      <c r="BM350" s="52">
        <v>0</v>
      </c>
      <c r="BN350" s="52">
        <v>0</v>
      </c>
      <c r="BO350" s="52">
        <v>0</v>
      </c>
      <c r="BP350" s="52">
        <v>0</v>
      </c>
      <c r="BQ350" s="52">
        <v>0</v>
      </c>
      <c r="BR350" s="52">
        <v>0</v>
      </c>
      <c r="BS350" s="52">
        <v>0</v>
      </c>
      <c r="BT350" s="52">
        <v>0</v>
      </c>
      <c r="BU350" s="52">
        <v>0</v>
      </c>
    </row>
    <row r="351" spans="2:73" outlineLevel="2" x14ac:dyDescent="0.25">
      <c r="B351" s="38" t="s">
        <v>384</v>
      </c>
      <c r="C351" s="24" t="s">
        <v>23</v>
      </c>
      <c r="D351" s="25">
        <v>676.4</v>
      </c>
      <c r="E351" s="25" t="s">
        <v>213</v>
      </c>
      <c r="F351" s="25" t="str">
        <f t="shared" si="13"/>
        <v/>
      </c>
      <c r="G351" s="25">
        <v>675.45</v>
      </c>
      <c r="H351" s="25" t="s">
        <v>213</v>
      </c>
      <c r="I351" s="25" t="str">
        <f t="shared" si="14"/>
        <v/>
      </c>
      <c r="J351" s="24">
        <v>16</v>
      </c>
      <c r="K351" s="24">
        <v>10</v>
      </c>
      <c r="L351" s="26">
        <v>47027</v>
      </c>
      <c r="M351" s="26">
        <v>47362</v>
      </c>
      <c r="N351" s="52"/>
      <c r="O351" s="52"/>
      <c r="P351" s="52"/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0</v>
      </c>
      <c r="AE351" s="52">
        <v>0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  <c r="BB351" s="52">
        <v>0</v>
      </c>
      <c r="BC351" s="52">
        <v>0</v>
      </c>
      <c r="BD351" s="52">
        <v>0</v>
      </c>
      <c r="BE351" s="52">
        <v>0</v>
      </c>
      <c r="BF351" s="52">
        <v>0</v>
      </c>
      <c r="BG351" s="52">
        <v>0</v>
      </c>
      <c r="BH351" s="52">
        <v>0</v>
      </c>
      <c r="BI351" s="52">
        <v>0</v>
      </c>
      <c r="BJ351" s="52">
        <v>0</v>
      </c>
      <c r="BK351" s="52">
        <v>0</v>
      </c>
      <c r="BL351" s="52">
        <v>0</v>
      </c>
      <c r="BM351" s="52">
        <v>0</v>
      </c>
      <c r="BN351" s="52">
        <v>0</v>
      </c>
      <c r="BO351" s="52">
        <v>0</v>
      </c>
      <c r="BP351" s="52">
        <v>0</v>
      </c>
      <c r="BQ351" s="52">
        <v>0</v>
      </c>
      <c r="BR351" s="52">
        <v>0</v>
      </c>
      <c r="BS351" s="52">
        <v>0</v>
      </c>
      <c r="BT351" s="52">
        <v>0</v>
      </c>
      <c r="BU351" s="52">
        <v>0</v>
      </c>
    </row>
    <row r="352" spans="2:73" outlineLevel="2" x14ac:dyDescent="0.25">
      <c r="B352" s="38" t="s">
        <v>385</v>
      </c>
      <c r="C352" s="24" t="s">
        <v>23</v>
      </c>
      <c r="D352" s="25">
        <v>681.7</v>
      </c>
      <c r="E352" s="25" t="s">
        <v>213</v>
      </c>
      <c r="F352" s="25" t="str">
        <f t="shared" si="13"/>
        <v/>
      </c>
      <c r="G352" s="25">
        <v>680.77</v>
      </c>
      <c r="H352" s="25" t="s">
        <v>213</v>
      </c>
      <c r="I352" s="25" t="str">
        <f t="shared" si="14"/>
        <v/>
      </c>
      <c r="J352" s="24">
        <v>16</v>
      </c>
      <c r="K352" s="24">
        <v>10</v>
      </c>
      <c r="L352" s="26">
        <v>47027</v>
      </c>
      <c r="M352" s="26">
        <v>47362</v>
      </c>
      <c r="N352" s="52"/>
      <c r="O352" s="52"/>
      <c r="P352" s="52"/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  <c r="AG352" s="52">
        <v>0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  <c r="BB352" s="52">
        <v>0</v>
      </c>
      <c r="BC352" s="52">
        <v>0</v>
      </c>
      <c r="BD352" s="52">
        <v>0</v>
      </c>
      <c r="BE352" s="52">
        <v>0</v>
      </c>
      <c r="BF352" s="52">
        <v>0</v>
      </c>
      <c r="BG352" s="52">
        <v>0</v>
      </c>
      <c r="BH352" s="52">
        <v>0</v>
      </c>
      <c r="BI352" s="52">
        <v>0</v>
      </c>
      <c r="BJ352" s="52">
        <v>0</v>
      </c>
      <c r="BK352" s="52">
        <v>0</v>
      </c>
      <c r="BL352" s="52">
        <v>0</v>
      </c>
      <c r="BM352" s="52">
        <v>0</v>
      </c>
      <c r="BN352" s="52">
        <v>0</v>
      </c>
      <c r="BO352" s="52">
        <v>0</v>
      </c>
      <c r="BP352" s="52">
        <v>0</v>
      </c>
      <c r="BQ352" s="52">
        <v>0</v>
      </c>
      <c r="BR352" s="52">
        <v>0</v>
      </c>
      <c r="BS352" s="52">
        <v>0</v>
      </c>
      <c r="BT352" s="52">
        <v>0</v>
      </c>
      <c r="BU352" s="52">
        <v>0</v>
      </c>
    </row>
    <row r="353" spans="2:73" outlineLevel="2" x14ac:dyDescent="0.25">
      <c r="B353" s="38" t="s">
        <v>386</v>
      </c>
      <c r="C353" s="24" t="s">
        <v>23</v>
      </c>
      <c r="D353" s="25">
        <v>685.75</v>
      </c>
      <c r="E353" s="25" t="s">
        <v>213</v>
      </c>
      <c r="F353" s="25" t="str">
        <f t="shared" si="13"/>
        <v/>
      </c>
      <c r="G353" s="25">
        <v>684.83</v>
      </c>
      <c r="H353" s="25" t="s">
        <v>213</v>
      </c>
      <c r="I353" s="25" t="str">
        <f t="shared" si="14"/>
        <v/>
      </c>
      <c r="J353" s="24">
        <v>16</v>
      </c>
      <c r="K353" s="24">
        <v>10</v>
      </c>
      <c r="L353" s="26">
        <v>47027</v>
      </c>
      <c r="M353" s="26">
        <v>47362</v>
      </c>
      <c r="N353" s="52"/>
      <c r="O353" s="52"/>
      <c r="P353" s="52"/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  <c r="AG353" s="52">
        <v>0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  <c r="BB353" s="52">
        <v>0</v>
      </c>
      <c r="BC353" s="52">
        <v>0</v>
      </c>
      <c r="BD353" s="52">
        <v>0</v>
      </c>
      <c r="BE353" s="52">
        <v>0</v>
      </c>
      <c r="BF353" s="52">
        <v>0</v>
      </c>
      <c r="BG353" s="52">
        <v>0</v>
      </c>
      <c r="BH353" s="52">
        <v>0</v>
      </c>
      <c r="BI353" s="52">
        <v>0</v>
      </c>
      <c r="BJ353" s="52">
        <v>0</v>
      </c>
      <c r="BK353" s="52">
        <v>0</v>
      </c>
      <c r="BL353" s="52">
        <v>0</v>
      </c>
      <c r="BM353" s="52">
        <v>0</v>
      </c>
      <c r="BN353" s="52">
        <v>0</v>
      </c>
      <c r="BO353" s="52">
        <v>0</v>
      </c>
      <c r="BP353" s="52">
        <v>0</v>
      </c>
      <c r="BQ353" s="52">
        <v>0</v>
      </c>
      <c r="BR353" s="52">
        <v>0</v>
      </c>
      <c r="BS353" s="52">
        <v>0</v>
      </c>
      <c r="BT353" s="52">
        <v>0</v>
      </c>
      <c r="BU353" s="52">
        <v>0</v>
      </c>
    </row>
    <row r="354" spans="2:73" outlineLevel="2" x14ac:dyDescent="0.25">
      <c r="B354" s="38" t="s">
        <v>387</v>
      </c>
      <c r="C354" s="24" t="s">
        <v>23</v>
      </c>
      <c r="D354" s="25">
        <v>696.1</v>
      </c>
      <c r="E354" s="25" t="s">
        <v>213</v>
      </c>
      <c r="F354" s="25" t="str">
        <f t="shared" si="13"/>
        <v/>
      </c>
      <c r="G354" s="25">
        <v>695.2</v>
      </c>
      <c r="H354" s="25" t="s">
        <v>213</v>
      </c>
      <c r="I354" s="25" t="str">
        <f t="shared" si="14"/>
        <v/>
      </c>
      <c r="J354" s="24">
        <v>16</v>
      </c>
      <c r="K354" s="24">
        <v>10</v>
      </c>
      <c r="L354" s="26">
        <v>47027</v>
      </c>
      <c r="M354" s="26">
        <v>47362</v>
      </c>
      <c r="N354" s="52"/>
      <c r="O354" s="52"/>
      <c r="P354" s="52"/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  <c r="AG354" s="52">
        <v>0</v>
      </c>
      <c r="AH354" s="52">
        <v>0</v>
      </c>
      <c r="AI354" s="52">
        <v>0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  <c r="BB354" s="52">
        <v>0</v>
      </c>
      <c r="BC354" s="52">
        <v>0</v>
      </c>
      <c r="BD354" s="52">
        <v>0</v>
      </c>
      <c r="BE354" s="52">
        <v>0</v>
      </c>
      <c r="BF354" s="52">
        <v>0</v>
      </c>
      <c r="BG354" s="52">
        <v>0</v>
      </c>
      <c r="BH354" s="52">
        <v>0</v>
      </c>
      <c r="BI354" s="52">
        <v>0</v>
      </c>
      <c r="BJ354" s="52">
        <v>0</v>
      </c>
      <c r="BK354" s="52">
        <v>0</v>
      </c>
      <c r="BL354" s="52">
        <v>0</v>
      </c>
      <c r="BM354" s="52">
        <v>0</v>
      </c>
      <c r="BN354" s="52">
        <v>0</v>
      </c>
      <c r="BO354" s="52">
        <v>0</v>
      </c>
      <c r="BP354" s="52">
        <v>0</v>
      </c>
      <c r="BQ354" s="52">
        <v>0</v>
      </c>
      <c r="BR354" s="52">
        <v>0</v>
      </c>
      <c r="BS354" s="52">
        <v>0</v>
      </c>
      <c r="BT354" s="52">
        <v>0</v>
      </c>
      <c r="BU354" s="52">
        <v>0</v>
      </c>
    </row>
    <row r="355" spans="2:73" outlineLevel="2" x14ac:dyDescent="0.25">
      <c r="B355" s="38" t="s">
        <v>388</v>
      </c>
      <c r="C355" s="24" t="s">
        <v>23</v>
      </c>
      <c r="D355" s="25">
        <v>707.6</v>
      </c>
      <c r="E355" s="25" t="s">
        <v>213</v>
      </c>
      <c r="F355" s="25" t="str">
        <f t="shared" si="13"/>
        <v/>
      </c>
      <c r="G355" s="25">
        <v>706.73</v>
      </c>
      <c r="H355" s="25" t="s">
        <v>213</v>
      </c>
      <c r="I355" s="25" t="str">
        <f t="shared" si="14"/>
        <v/>
      </c>
      <c r="J355" s="24">
        <v>18</v>
      </c>
      <c r="K355" s="24">
        <v>12</v>
      </c>
      <c r="L355" s="26">
        <v>46661</v>
      </c>
      <c r="M355" s="26">
        <v>47362</v>
      </c>
      <c r="N355" s="52"/>
      <c r="O355" s="52"/>
      <c r="P355" s="52"/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0</v>
      </c>
      <c r="AI355" s="52">
        <v>0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  <c r="BB355" s="52">
        <v>0</v>
      </c>
      <c r="BC355" s="52">
        <v>0</v>
      </c>
      <c r="BD355" s="52">
        <v>0</v>
      </c>
      <c r="BE355" s="52">
        <v>0</v>
      </c>
      <c r="BF355" s="52">
        <v>0</v>
      </c>
      <c r="BG355" s="52">
        <v>0</v>
      </c>
      <c r="BH355" s="52">
        <v>0</v>
      </c>
      <c r="BI355" s="52">
        <v>0</v>
      </c>
      <c r="BJ355" s="52">
        <v>1.4755439838823079E-2</v>
      </c>
      <c r="BK355" s="52">
        <v>1.22961998656859E-2</v>
      </c>
      <c r="BL355" s="52">
        <v>9.83695989254872E-3</v>
      </c>
      <c r="BM355" s="52">
        <v>9.83695989254872E-3</v>
      </c>
      <c r="BN355" s="52">
        <v>1.22961998656859E-2</v>
      </c>
      <c r="BO355" s="52">
        <v>1.4755439838823079E-2</v>
      </c>
      <c r="BP355" s="52">
        <v>1.967391978509744E-2</v>
      </c>
      <c r="BQ355" s="52">
        <v>2.7051639704508981E-2</v>
      </c>
      <c r="BR355" s="52">
        <v>3.1970119650783342E-2</v>
      </c>
      <c r="BS355" s="52">
        <v>3.4429359623920519E-2</v>
      </c>
      <c r="BT355" s="52">
        <v>3.4429359623920519E-2</v>
      </c>
      <c r="BU355" s="52">
        <v>2.4592399731371801E-2</v>
      </c>
    </row>
    <row r="356" spans="2:73" outlineLevel="2" x14ac:dyDescent="0.25">
      <c r="B356" s="38" t="s">
        <v>389</v>
      </c>
      <c r="C356" s="24" t="s">
        <v>23</v>
      </c>
      <c r="D356" s="25">
        <v>712.9</v>
      </c>
      <c r="E356" s="25" t="s">
        <v>213</v>
      </c>
      <c r="F356" s="25" t="str">
        <f t="shared" si="13"/>
        <v/>
      </c>
      <c r="G356" s="25">
        <v>712.02</v>
      </c>
      <c r="H356" s="25" t="s">
        <v>213</v>
      </c>
      <c r="I356" s="25" t="str">
        <f t="shared" si="14"/>
        <v/>
      </c>
      <c r="J356" s="24">
        <v>18</v>
      </c>
      <c r="K356" s="24">
        <v>12</v>
      </c>
      <c r="L356" s="26">
        <v>46661</v>
      </c>
      <c r="M356" s="26">
        <v>47362</v>
      </c>
      <c r="N356" s="52"/>
      <c r="O356" s="52"/>
      <c r="P356" s="52"/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0</v>
      </c>
      <c r="AI356" s="52">
        <v>0</v>
      </c>
      <c r="AJ356" s="52">
        <v>0</v>
      </c>
      <c r="AK356" s="52">
        <v>0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  <c r="BB356" s="52">
        <v>0</v>
      </c>
      <c r="BC356" s="52">
        <v>0</v>
      </c>
      <c r="BD356" s="52">
        <v>0</v>
      </c>
      <c r="BE356" s="52">
        <v>0</v>
      </c>
      <c r="BF356" s="52">
        <v>0</v>
      </c>
      <c r="BG356" s="52">
        <v>0</v>
      </c>
      <c r="BH356" s="52">
        <v>0</v>
      </c>
      <c r="BI356" s="52">
        <v>0</v>
      </c>
      <c r="BJ356" s="52">
        <v>1.7440594741643448E-2</v>
      </c>
      <c r="BK356" s="52">
        <v>1.4533828951369543E-2</v>
      </c>
      <c r="BL356" s="52">
        <v>1.1627063161095633E-2</v>
      </c>
      <c r="BM356" s="52">
        <v>1.1627063161095633E-2</v>
      </c>
      <c r="BN356" s="52">
        <v>1.4533828951369543E-2</v>
      </c>
      <c r="BO356" s="52">
        <v>1.7440594741643448E-2</v>
      </c>
      <c r="BP356" s="52">
        <v>2.3254126322191267E-2</v>
      </c>
      <c r="BQ356" s="52">
        <v>3.1974423693012996E-2</v>
      </c>
      <c r="BR356" s="52">
        <v>3.7787955273560811E-2</v>
      </c>
      <c r="BS356" s="52">
        <v>4.0694721063834725E-2</v>
      </c>
      <c r="BT356" s="52">
        <v>4.0694721063834725E-2</v>
      </c>
      <c r="BU356" s="52">
        <v>2.9067657902739085E-2</v>
      </c>
    </row>
    <row r="357" spans="2:73" outlineLevel="2" x14ac:dyDescent="0.25">
      <c r="B357" s="38" t="s">
        <v>390</v>
      </c>
      <c r="C357" s="24" t="s">
        <v>23</v>
      </c>
      <c r="D357" s="25">
        <v>717.73500000000001</v>
      </c>
      <c r="E357" s="25" t="s">
        <v>213</v>
      </c>
      <c r="F357" s="25" t="str">
        <f t="shared" si="13"/>
        <v/>
      </c>
      <c r="G357" s="25">
        <v>716.89</v>
      </c>
      <c r="H357" s="25" t="s">
        <v>213</v>
      </c>
      <c r="I357" s="25" t="str">
        <f t="shared" si="14"/>
        <v/>
      </c>
      <c r="J357" s="24">
        <v>18</v>
      </c>
      <c r="K357" s="24">
        <v>12</v>
      </c>
      <c r="L357" s="26">
        <v>46661</v>
      </c>
      <c r="M357" s="26">
        <v>47362</v>
      </c>
      <c r="N357" s="52"/>
      <c r="O357" s="52"/>
      <c r="P357" s="52"/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0</v>
      </c>
      <c r="AK357" s="52">
        <v>0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  <c r="BB357" s="52">
        <v>0</v>
      </c>
      <c r="BC357" s="52">
        <v>0</v>
      </c>
      <c r="BD357" s="52">
        <v>0</v>
      </c>
      <c r="BE357" s="52">
        <v>0</v>
      </c>
      <c r="BF357" s="52">
        <v>0</v>
      </c>
      <c r="BG357" s="52">
        <v>0</v>
      </c>
      <c r="BH357" s="52">
        <v>0</v>
      </c>
      <c r="BI357" s="52">
        <v>0</v>
      </c>
      <c r="BJ357" s="52">
        <v>1.5705316635499632E-2</v>
      </c>
      <c r="BK357" s="52">
        <v>1.3087763862916362E-2</v>
      </c>
      <c r="BL357" s="52">
        <v>1.0470211090333092E-2</v>
      </c>
      <c r="BM357" s="52">
        <v>1.0470211090333092E-2</v>
      </c>
      <c r="BN357" s="52">
        <v>1.3087763862916362E-2</v>
      </c>
      <c r="BO357" s="52">
        <v>1.5705316635499632E-2</v>
      </c>
      <c r="BP357" s="52">
        <v>2.0940422180666184E-2</v>
      </c>
      <c r="BQ357" s="52">
        <v>2.8793080498416002E-2</v>
      </c>
      <c r="BR357" s="52">
        <v>3.4028186043582549E-2</v>
      </c>
      <c r="BS357" s="52">
        <v>3.664573881616582E-2</v>
      </c>
      <c r="BT357" s="52">
        <v>3.664573881616582E-2</v>
      </c>
      <c r="BU357" s="52">
        <v>2.6175527725832724E-2</v>
      </c>
    </row>
    <row r="358" spans="2:73" outlineLevel="2" x14ac:dyDescent="0.25">
      <c r="B358" s="38" t="s">
        <v>391</v>
      </c>
      <c r="C358" s="24" t="s">
        <v>23</v>
      </c>
      <c r="D358" s="25">
        <v>722.83500000000004</v>
      </c>
      <c r="E358" s="25" t="s">
        <v>213</v>
      </c>
      <c r="F358" s="25" t="str">
        <f t="shared" si="13"/>
        <v/>
      </c>
      <c r="G358" s="25">
        <v>721.97</v>
      </c>
      <c r="H358" s="25" t="s">
        <v>213</v>
      </c>
      <c r="I358" s="25" t="str">
        <f t="shared" si="14"/>
        <v/>
      </c>
      <c r="J358" s="24">
        <v>18</v>
      </c>
      <c r="K358" s="24">
        <v>12</v>
      </c>
      <c r="L358" s="26">
        <v>46661</v>
      </c>
      <c r="M358" s="26">
        <v>47362</v>
      </c>
      <c r="N358" s="52"/>
      <c r="O358" s="52"/>
      <c r="P358" s="52"/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  <c r="AG358" s="52">
        <v>0</v>
      </c>
      <c r="AH358" s="52">
        <v>0</v>
      </c>
      <c r="AI358" s="52">
        <v>0</v>
      </c>
      <c r="AJ358" s="52">
        <v>0</v>
      </c>
      <c r="AK358" s="52">
        <v>0</v>
      </c>
      <c r="AL358" s="52">
        <v>0</v>
      </c>
      <c r="AM358" s="52">
        <v>0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  <c r="BB358" s="52">
        <v>0</v>
      </c>
      <c r="BC358" s="52">
        <v>0</v>
      </c>
      <c r="BD358" s="52">
        <v>0</v>
      </c>
      <c r="BE358" s="52">
        <v>0</v>
      </c>
      <c r="BF358" s="52">
        <v>0</v>
      </c>
      <c r="BG358" s="52">
        <v>0</v>
      </c>
      <c r="BH358" s="52">
        <v>0</v>
      </c>
      <c r="BI358" s="52">
        <v>0</v>
      </c>
      <c r="BJ358" s="52">
        <v>1.4107414945476335E-2</v>
      </c>
      <c r="BK358" s="52">
        <v>1.175617912123028E-2</v>
      </c>
      <c r="BL358" s="52">
        <v>9.4049432969842243E-3</v>
      </c>
      <c r="BM358" s="52">
        <v>9.4049432969842243E-3</v>
      </c>
      <c r="BN358" s="52">
        <v>1.175617912123028E-2</v>
      </c>
      <c r="BO358" s="52">
        <v>1.4107414945476335E-2</v>
      </c>
      <c r="BP358" s="52">
        <v>1.8809886593968449E-2</v>
      </c>
      <c r="BQ358" s="52">
        <v>2.586359406670662E-2</v>
      </c>
      <c r="BR358" s="52">
        <v>3.0566065715198727E-2</v>
      </c>
      <c r="BS358" s="52">
        <v>3.2917301539444783E-2</v>
      </c>
      <c r="BT358" s="52">
        <v>3.2917301539444783E-2</v>
      </c>
      <c r="BU358" s="52">
        <v>2.3512358242460559E-2</v>
      </c>
    </row>
    <row r="359" spans="2:73" outlineLevel="2" x14ac:dyDescent="0.25">
      <c r="B359" s="38" t="s">
        <v>392</v>
      </c>
      <c r="C359" s="24" t="s">
        <v>23</v>
      </c>
      <c r="D359" s="25">
        <v>727.73500000000001</v>
      </c>
      <c r="E359" s="25" t="s">
        <v>213</v>
      </c>
      <c r="F359" s="25" t="str">
        <f t="shared" si="13"/>
        <v/>
      </c>
      <c r="G359" s="25">
        <v>726.87</v>
      </c>
      <c r="H359" s="25" t="s">
        <v>213</v>
      </c>
      <c r="I359" s="25" t="str">
        <f t="shared" si="14"/>
        <v/>
      </c>
      <c r="J359" s="24">
        <v>18</v>
      </c>
      <c r="K359" s="24">
        <v>12</v>
      </c>
      <c r="L359" s="26">
        <v>46661</v>
      </c>
      <c r="M359" s="26">
        <v>47362</v>
      </c>
      <c r="N359" s="52"/>
      <c r="O359" s="52"/>
      <c r="P359" s="52"/>
      <c r="Q359" s="52">
        <v>0</v>
      </c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  <c r="AC359" s="52">
        <v>0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  <c r="BB359" s="52">
        <v>0</v>
      </c>
      <c r="BC359" s="52">
        <v>0</v>
      </c>
      <c r="BD359" s="52">
        <v>0</v>
      </c>
      <c r="BE359" s="52">
        <v>0</v>
      </c>
      <c r="BF359" s="52">
        <v>0</v>
      </c>
      <c r="BG359" s="52">
        <v>0</v>
      </c>
      <c r="BH359" s="52">
        <v>0</v>
      </c>
      <c r="BI359" s="52">
        <v>0</v>
      </c>
      <c r="BJ359" s="52">
        <v>1.5508138734070143E-2</v>
      </c>
      <c r="BK359" s="52">
        <v>1.2923448945058452E-2</v>
      </c>
      <c r="BL359" s="52">
        <v>1.0338759156046762E-2</v>
      </c>
      <c r="BM359" s="52">
        <v>1.0338759156046762E-2</v>
      </c>
      <c r="BN359" s="52">
        <v>1.2923448945058452E-2</v>
      </c>
      <c r="BO359" s="52">
        <v>1.5508138734070143E-2</v>
      </c>
      <c r="BP359" s="52">
        <v>2.0677518312093524E-2</v>
      </c>
      <c r="BQ359" s="52">
        <v>2.8431587679128595E-2</v>
      </c>
      <c r="BR359" s="52">
        <v>3.3600967257151976E-2</v>
      </c>
      <c r="BS359" s="52">
        <v>3.6185657046163666E-2</v>
      </c>
      <c r="BT359" s="52">
        <v>3.6185657046163666E-2</v>
      </c>
      <c r="BU359" s="52">
        <v>2.5846897890116904E-2</v>
      </c>
    </row>
    <row r="360" spans="2:73" outlineLevel="2" x14ac:dyDescent="0.25">
      <c r="B360" s="38" t="s">
        <v>393</v>
      </c>
      <c r="C360" s="24" t="s">
        <v>23</v>
      </c>
      <c r="D360" s="25">
        <v>732.73500000000001</v>
      </c>
      <c r="E360" s="25" t="s">
        <v>213</v>
      </c>
      <c r="F360" s="25" t="str">
        <f t="shared" si="13"/>
        <v/>
      </c>
      <c r="G360" s="25">
        <v>731.87</v>
      </c>
      <c r="H360" s="25" t="s">
        <v>213</v>
      </c>
      <c r="I360" s="25" t="str">
        <f t="shared" si="14"/>
        <v/>
      </c>
      <c r="J360" s="24">
        <v>18</v>
      </c>
      <c r="K360" s="24">
        <v>12</v>
      </c>
      <c r="L360" s="26">
        <v>46661</v>
      </c>
      <c r="M360" s="26">
        <v>47362</v>
      </c>
      <c r="N360" s="52"/>
      <c r="O360" s="52"/>
      <c r="P360" s="52"/>
      <c r="Q360" s="52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  <c r="BB360" s="52">
        <v>0</v>
      </c>
      <c r="BC360" s="52">
        <v>0</v>
      </c>
      <c r="BD360" s="52">
        <v>0</v>
      </c>
      <c r="BE360" s="52">
        <v>0</v>
      </c>
      <c r="BF360" s="52">
        <v>0</v>
      </c>
      <c r="BG360" s="52">
        <v>0</v>
      </c>
      <c r="BH360" s="52">
        <v>0</v>
      </c>
      <c r="BI360" s="52">
        <v>0</v>
      </c>
      <c r="BJ360" s="52">
        <v>1.738128931658043E-2</v>
      </c>
      <c r="BK360" s="52">
        <v>1.4484407763817026E-2</v>
      </c>
      <c r="BL360" s="52">
        <v>1.158752621105362E-2</v>
      </c>
      <c r="BM360" s="52">
        <v>1.158752621105362E-2</v>
      </c>
      <c r="BN360" s="52">
        <v>1.4484407763817026E-2</v>
      </c>
      <c r="BO360" s="52">
        <v>1.738128931658043E-2</v>
      </c>
      <c r="BP360" s="52">
        <v>2.317505242210724E-2</v>
      </c>
      <c r="BQ360" s="52">
        <v>3.1865697080397458E-2</v>
      </c>
      <c r="BR360" s="52">
        <v>3.7659460185924268E-2</v>
      </c>
      <c r="BS360" s="52">
        <v>4.0556341738687676E-2</v>
      </c>
      <c r="BT360" s="52">
        <v>4.0556341738687676E-2</v>
      </c>
      <c r="BU360" s="52">
        <v>2.8968815527634053E-2</v>
      </c>
    </row>
    <row r="361" spans="2:73" outlineLevel="2" x14ac:dyDescent="0.25">
      <c r="B361" s="38" t="s">
        <v>394</v>
      </c>
      <c r="C361" s="24" t="s">
        <v>23</v>
      </c>
      <c r="D361" s="25">
        <v>742.73500000000001</v>
      </c>
      <c r="E361" s="25" t="s">
        <v>213</v>
      </c>
      <c r="F361" s="25" t="str">
        <f t="shared" si="13"/>
        <v/>
      </c>
      <c r="G361" s="25">
        <v>741.86</v>
      </c>
      <c r="H361" s="25" t="s">
        <v>213</v>
      </c>
      <c r="I361" s="25" t="str">
        <f t="shared" si="14"/>
        <v/>
      </c>
      <c r="J361" s="24">
        <v>19</v>
      </c>
      <c r="K361" s="24">
        <v>12</v>
      </c>
      <c r="L361" s="26">
        <v>47027</v>
      </c>
      <c r="M361" s="26">
        <v>47362</v>
      </c>
      <c r="N361" s="52"/>
      <c r="O361" s="52"/>
      <c r="P361" s="52"/>
      <c r="Q361" s="52">
        <v>0</v>
      </c>
      <c r="R361" s="52">
        <v>0</v>
      </c>
      <c r="S361" s="52">
        <v>0</v>
      </c>
      <c r="T361" s="52">
        <v>0</v>
      </c>
      <c r="U361" s="52"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  <c r="BB361" s="52">
        <v>0</v>
      </c>
      <c r="BC361" s="52">
        <v>0</v>
      </c>
      <c r="BD361" s="52">
        <v>0</v>
      </c>
      <c r="BE361" s="52">
        <v>0</v>
      </c>
      <c r="BF361" s="52">
        <v>0</v>
      </c>
      <c r="BG361" s="52">
        <v>0</v>
      </c>
      <c r="BH361" s="52">
        <v>0</v>
      </c>
      <c r="BI361" s="52">
        <v>0</v>
      </c>
      <c r="BJ361" s="52">
        <v>0</v>
      </c>
      <c r="BK361" s="52">
        <v>0</v>
      </c>
      <c r="BL361" s="52">
        <v>0</v>
      </c>
      <c r="BM361" s="52">
        <v>0</v>
      </c>
      <c r="BN361" s="52">
        <v>0</v>
      </c>
      <c r="BO361" s="52">
        <v>0</v>
      </c>
      <c r="BP361" s="52">
        <v>0</v>
      </c>
      <c r="BQ361" s="52">
        <v>0</v>
      </c>
      <c r="BR361" s="52">
        <v>0</v>
      </c>
      <c r="BS361" s="52">
        <v>0</v>
      </c>
      <c r="BT361" s="52">
        <v>0</v>
      </c>
      <c r="BU361" s="52">
        <v>0</v>
      </c>
    </row>
    <row r="362" spans="2:73" outlineLevel="2" x14ac:dyDescent="0.25">
      <c r="B362" s="38" t="s">
        <v>395</v>
      </c>
      <c r="C362" s="24" t="s">
        <v>23</v>
      </c>
      <c r="D362" s="25">
        <v>747.73500000000001</v>
      </c>
      <c r="E362" s="25" t="s">
        <v>213</v>
      </c>
      <c r="F362" s="25" t="str">
        <f t="shared" si="13"/>
        <v/>
      </c>
      <c r="G362" s="25">
        <v>746.85</v>
      </c>
      <c r="H362" s="25" t="s">
        <v>213</v>
      </c>
      <c r="I362" s="25" t="str">
        <f t="shared" si="14"/>
        <v/>
      </c>
      <c r="J362" s="24">
        <v>20</v>
      </c>
      <c r="K362" s="24">
        <v>13</v>
      </c>
      <c r="L362" s="26">
        <v>47027</v>
      </c>
      <c r="M362" s="26">
        <v>47727</v>
      </c>
      <c r="N362" s="52"/>
      <c r="O362" s="52"/>
      <c r="P362" s="52"/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0</v>
      </c>
      <c r="AE362" s="52">
        <v>0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  <c r="BB362" s="52">
        <v>0</v>
      </c>
      <c r="BC362" s="52">
        <v>0</v>
      </c>
      <c r="BD362" s="52">
        <v>0</v>
      </c>
      <c r="BE362" s="52">
        <v>0</v>
      </c>
      <c r="BF362" s="52">
        <v>0</v>
      </c>
      <c r="BG362" s="52">
        <v>0</v>
      </c>
      <c r="BH362" s="52">
        <v>0</v>
      </c>
      <c r="BI362" s="52">
        <v>0</v>
      </c>
      <c r="BJ362" s="52">
        <v>0</v>
      </c>
      <c r="BK362" s="52">
        <v>0</v>
      </c>
      <c r="BL362" s="52">
        <v>0</v>
      </c>
      <c r="BM362" s="52">
        <v>0</v>
      </c>
      <c r="BN362" s="52">
        <v>0</v>
      </c>
      <c r="BO362" s="52">
        <v>0</v>
      </c>
      <c r="BP362" s="52">
        <v>0</v>
      </c>
      <c r="BQ362" s="52">
        <v>0</v>
      </c>
      <c r="BR362" s="52">
        <v>0</v>
      </c>
      <c r="BS362" s="52">
        <v>0</v>
      </c>
      <c r="BT362" s="52">
        <v>0</v>
      </c>
      <c r="BU362" s="52">
        <v>0</v>
      </c>
    </row>
    <row r="363" spans="2:73" outlineLevel="2" x14ac:dyDescent="0.25">
      <c r="B363" s="38" t="s">
        <v>396</v>
      </c>
      <c r="C363" s="24" t="s">
        <v>23</v>
      </c>
      <c r="D363" s="25">
        <v>752.43499999999995</v>
      </c>
      <c r="E363" s="25" t="s">
        <v>213</v>
      </c>
      <c r="F363" s="25" t="str">
        <f t="shared" si="13"/>
        <v/>
      </c>
      <c r="G363" s="25">
        <v>751.55</v>
      </c>
      <c r="H363" s="25" t="s">
        <v>213</v>
      </c>
      <c r="I363" s="25" t="str">
        <f t="shared" si="14"/>
        <v/>
      </c>
      <c r="J363" s="24">
        <v>20</v>
      </c>
      <c r="K363" s="24">
        <v>13</v>
      </c>
      <c r="L363" s="26">
        <v>47027</v>
      </c>
      <c r="M363" s="26">
        <v>47727</v>
      </c>
      <c r="N363" s="52"/>
      <c r="O363" s="52"/>
      <c r="P363" s="52"/>
      <c r="Q363" s="52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0</v>
      </c>
      <c r="AE363" s="52">
        <v>0</v>
      </c>
      <c r="AF363" s="52">
        <v>0</v>
      </c>
      <c r="AG363" s="52">
        <v>0</v>
      </c>
      <c r="AH363" s="52">
        <v>0</v>
      </c>
      <c r="AI363" s="52">
        <v>0</v>
      </c>
      <c r="AJ363" s="52">
        <v>0</v>
      </c>
      <c r="AK363" s="52">
        <v>0</v>
      </c>
      <c r="AL363" s="52">
        <v>0</v>
      </c>
      <c r="AM363" s="52">
        <v>0</v>
      </c>
      <c r="AN363" s="52">
        <v>0</v>
      </c>
      <c r="AO363" s="52">
        <v>0</v>
      </c>
      <c r="AP363" s="52">
        <v>0</v>
      </c>
      <c r="AQ363" s="52">
        <v>0</v>
      </c>
      <c r="AR363" s="52">
        <v>0</v>
      </c>
      <c r="AS363" s="52">
        <v>0</v>
      </c>
      <c r="AT363" s="52">
        <v>0</v>
      </c>
      <c r="AU363" s="52">
        <v>0</v>
      </c>
      <c r="AV363" s="52">
        <v>0</v>
      </c>
      <c r="AW363" s="52">
        <v>0</v>
      </c>
      <c r="AX363" s="52">
        <v>0</v>
      </c>
      <c r="AY363" s="52">
        <v>0</v>
      </c>
      <c r="AZ363" s="52">
        <v>0</v>
      </c>
      <c r="BA363" s="52">
        <v>0</v>
      </c>
      <c r="BB363" s="52">
        <v>0</v>
      </c>
      <c r="BC363" s="52">
        <v>0</v>
      </c>
      <c r="BD363" s="52">
        <v>0</v>
      </c>
      <c r="BE363" s="52">
        <v>0</v>
      </c>
      <c r="BF363" s="52">
        <v>0</v>
      </c>
      <c r="BG363" s="52">
        <v>0</v>
      </c>
      <c r="BH363" s="52">
        <v>0</v>
      </c>
      <c r="BI363" s="52">
        <v>0</v>
      </c>
      <c r="BJ363" s="52">
        <v>0</v>
      </c>
      <c r="BK363" s="52">
        <v>0</v>
      </c>
      <c r="BL363" s="52">
        <v>0</v>
      </c>
      <c r="BM363" s="52">
        <v>0</v>
      </c>
      <c r="BN363" s="52">
        <v>0</v>
      </c>
      <c r="BO363" s="52">
        <v>0</v>
      </c>
      <c r="BP363" s="52">
        <v>0</v>
      </c>
      <c r="BQ363" s="52">
        <v>0</v>
      </c>
      <c r="BR363" s="52">
        <v>0</v>
      </c>
      <c r="BS363" s="52">
        <v>0</v>
      </c>
      <c r="BT363" s="52">
        <v>0</v>
      </c>
      <c r="BU363" s="52">
        <v>0</v>
      </c>
    </row>
    <row r="364" spans="2:73" outlineLevel="2" x14ac:dyDescent="0.25">
      <c r="B364" s="38" t="s">
        <v>397</v>
      </c>
      <c r="C364" s="24" t="s">
        <v>23</v>
      </c>
      <c r="D364" s="25">
        <v>757.73500000000001</v>
      </c>
      <c r="E364" s="25" t="s">
        <v>213</v>
      </c>
      <c r="F364" s="25" t="str">
        <f t="shared" si="13"/>
        <v/>
      </c>
      <c r="G364" s="25">
        <v>756.87</v>
      </c>
      <c r="H364" s="25" t="s">
        <v>213</v>
      </c>
      <c r="I364" s="25" t="str">
        <f t="shared" si="14"/>
        <v/>
      </c>
      <c r="J364" s="24">
        <v>20</v>
      </c>
      <c r="K364" s="24">
        <v>13</v>
      </c>
      <c r="L364" s="26">
        <v>47027</v>
      </c>
      <c r="M364" s="26">
        <v>47727</v>
      </c>
      <c r="N364" s="52"/>
      <c r="O364" s="52"/>
      <c r="P364" s="52"/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0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0</v>
      </c>
      <c r="AG364" s="52">
        <v>0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2">
        <v>0</v>
      </c>
      <c r="AV364" s="52">
        <v>0</v>
      </c>
      <c r="AW364" s="52">
        <v>0</v>
      </c>
      <c r="AX364" s="52">
        <v>0</v>
      </c>
      <c r="AY364" s="52">
        <v>0</v>
      </c>
      <c r="AZ364" s="52">
        <v>0</v>
      </c>
      <c r="BA364" s="52">
        <v>0</v>
      </c>
      <c r="BB364" s="52">
        <v>0</v>
      </c>
      <c r="BC364" s="52">
        <v>0</v>
      </c>
      <c r="BD364" s="52">
        <v>0</v>
      </c>
      <c r="BE364" s="52">
        <v>0</v>
      </c>
      <c r="BF364" s="52">
        <v>0</v>
      </c>
      <c r="BG364" s="52">
        <v>0</v>
      </c>
      <c r="BH364" s="52">
        <v>0</v>
      </c>
      <c r="BI364" s="52">
        <v>0</v>
      </c>
      <c r="BJ364" s="52">
        <v>0</v>
      </c>
      <c r="BK364" s="52">
        <v>0</v>
      </c>
      <c r="BL364" s="52">
        <v>0</v>
      </c>
      <c r="BM364" s="52">
        <v>0</v>
      </c>
      <c r="BN364" s="52">
        <v>0</v>
      </c>
      <c r="BO364" s="52">
        <v>0</v>
      </c>
      <c r="BP364" s="52">
        <v>0</v>
      </c>
      <c r="BQ364" s="52">
        <v>0</v>
      </c>
      <c r="BR364" s="52">
        <v>0</v>
      </c>
      <c r="BS364" s="52">
        <v>0</v>
      </c>
      <c r="BT364" s="52">
        <v>0</v>
      </c>
      <c r="BU364" s="52">
        <v>0</v>
      </c>
    </row>
    <row r="365" spans="2:73" outlineLevel="2" x14ac:dyDescent="0.25">
      <c r="B365" s="38" t="s">
        <v>398</v>
      </c>
      <c r="C365" s="24" t="s">
        <v>23</v>
      </c>
      <c r="D365" s="25">
        <v>772.73500000000001</v>
      </c>
      <c r="E365" s="25" t="s">
        <v>213</v>
      </c>
      <c r="F365" s="25" t="str">
        <f t="shared" si="13"/>
        <v/>
      </c>
      <c r="G365" s="25">
        <v>771.88</v>
      </c>
      <c r="H365" s="25" t="s">
        <v>213</v>
      </c>
      <c r="I365" s="25" t="str">
        <f t="shared" si="14"/>
        <v/>
      </c>
      <c r="J365" s="24">
        <v>21</v>
      </c>
      <c r="K365" s="24">
        <v>13</v>
      </c>
      <c r="L365" s="26">
        <v>47027</v>
      </c>
      <c r="M365" s="26">
        <v>47727</v>
      </c>
      <c r="N365" s="52"/>
      <c r="O365" s="52"/>
      <c r="P365" s="52"/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0</v>
      </c>
      <c r="AG365" s="52">
        <v>0</v>
      </c>
      <c r="AH365" s="52">
        <v>0</v>
      </c>
      <c r="AI365" s="52">
        <v>0</v>
      </c>
      <c r="AJ365" s="52">
        <v>0</v>
      </c>
      <c r="AK365" s="52">
        <v>0</v>
      </c>
      <c r="AL365" s="52">
        <v>0</v>
      </c>
      <c r="AM365" s="52">
        <v>0</v>
      </c>
      <c r="AN365" s="52">
        <v>0</v>
      </c>
      <c r="AO365" s="52">
        <v>0</v>
      </c>
      <c r="AP365" s="52">
        <v>0</v>
      </c>
      <c r="AQ365" s="52">
        <v>0</v>
      </c>
      <c r="AR365" s="52">
        <v>0</v>
      </c>
      <c r="AS365" s="52">
        <v>0</v>
      </c>
      <c r="AT365" s="52">
        <v>0</v>
      </c>
      <c r="AU365" s="52">
        <v>0</v>
      </c>
      <c r="AV365" s="52">
        <v>0</v>
      </c>
      <c r="AW365" s="52">
        <v>0</v>
      </c>
      <c r="AX365" s="52">
        <v>0</v>
      </c>
      <c r="AY365" s="52">
        <v>0</v>
      </c>
      <c r="AZ365" s="52">
        <v>0</v>
      </c>
      <c r="BA365" s="52">
        <v>0</v>
      </c>
      <c r="BB365" s="52">
        <v>0</v>
      </c>
      <c r="BC365" s="52">
        <v>0</v>
      </c>
      <c r="BD365" s="52">
        <v>0</v>
      </c>
      <c r="BE365" s="52">
        <v>0</v>
      </c>
      <c r="BF365" s="52">
        <v>0</v>
      </c>
      <c r="BG365" s="52">
        <v>0</v>
      </c>
      <c r="BH365" s="52">
        <v>0</v>
      </c>
      <c r="BI365" s="52">
        <v>0</v>
      </c>
      <c r="BJ365" s="52">
        <v>0</v>
      </c>
      <c r="BK365" s="52">
        <v>0</v>
      </c>
      <c r="BL365" s="52">
        <v>0</v>
      </c>
      <c r="BM365" s="52">
        <v>0</v>
      </c>
      <c r="BN365" s="52">
        <v>0</v>
      </c>
      <c r="BO365" s="52">
        <v>0</v>
      </c>
      <c r="BP365" s="52">
        <v>0</v>
      </c>
      <c r="BQ365" s="52">
        <v>0</v>
      </c>
      <c r="BR365" s="52">
        <v>0</v>
      </c>
      <c r="BS365" s="52">
        <v>0</v>
      </c>
      <c r="BT365" s="52">
        <v>0</v>
      </c>
      <c r="BU365" s="52">
        <v>0</v>
      </c>
    </row>
    <row r="366" spans="2:73" outlineLevel="2" x14ac:dyDescent="0.25">
      <c r="B366" s="38" t="s">
        <v>399</v>
      </c>
      <c r="C366" s="24" t="s">
        <v>23</v>
      </c>
      <c r="D366" s="25">
        <v>785.4</v>
      </c>
      <c r="E366" s="25" t="s">
        <v>213</v>
      </c>
      <c r="F366" s="25" t="str">
        <f t="shared" si="13"/>
        <v/>
      </c>
      <c r="G366" s="25">
        <v>784.48</v>
      </c>
      <c r="H366" s="25" t="s">
        <v>213</v>
      </c>
      <c r="I366" s="25" t="str">
        <f t="shared" si="14"/>
        <v/>
      </c>
      <c r="J366" s="24">
        <v>22</v>
      </c>
      <c r="K366" s="24">
        <v>13</v>
      </c>
      <c r="L366" s="26">
        <v>47392</v>
      </c>
      <c r="M366" s="26">
        <v>47727</v>
      </c>
      <c r="N366" s="52"/>
      <c r="O366" s="52"/>
      <c r="P366" s="52"/>
      <c r="Q366" s="52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  <c r="AG366" s="52">
        <v>0</v>
      </c>
      <c r="AH366" s="52">
        <v>0</v>
      </c>
      <c r="AI366" s="52">
        <v>0</v>
      </c>
      <c r="AJ366" s="52">
        <v>0</v>
      </c>
      <c r="AK366" s="52">
        <v>0</v>
      </c>
      <c r="AL366" s="52">
        <v>0</v>
      </c>
      <c r="AM366" s="52">
        <v>0</v>
      </c>
      <c r="AN366" s="52">
        <v>0</v>
      </c>
      <c r="AO366" s="52">
        <v>0</v>
      </c>
      <c r="AP366" s="52">
        <v>0</v>
      </c>
      <c r="AQ366" s="52">
        <v>0</v>
      </c>
      <c r="AR366" s="52">
        <v>0</v>
      </c>
      <c r="AS366" s="52">
        <v>0</v>
      </c>
      <c r="AT366" s="52">
        <v>0</v>
      </c>
      <c r="AU366" s="52">
        <v>0</v>
      </c>
      <c r="AV366" s="52">
        <v>0</v>
      </c>
      <c r="AW366" s="52">
        <v>0</v>
      </c>
      <c r="AX366" s="52">
        <v>0</v>
      </c>
      <c r="AY366" s="52">
        <v>0</v>
      </c>
      <c r="AZ366" s="52">
        <v>0</v>
      </c>
      <c r="BA366" s="52">
        <v>0</v>
      </c>
      <c r="BB366" s="52">
        <v>0</v>
      </c>
      <c r="BC366" s="52">
        <v>0</v>
      </c>
      <c r="BD366" s="52">
        <v>0</v>
      </c>
      <c r="BE366" s="52">
        <v>0</v>
      </c>
      <c r="BF366" s="52">
        <v>0</v>
      </c>
      <c r="BG366" s="52">
        <v>0</v>
      </c>
      <c r="BH366" s="52">
        <v>0</v>
      </c>
      <c r="BI366" s="52">
        <v>0</v>
      </c>
      <c r="BJ366" s="52">
        <v>0</v>
      </c>
      <c r="BK366" s="52">
        <v>0</v>
      </c>
      <c r="BL366" s="52">
        <v>0</v>
      </c>
      <c r="BM366" s="52">
        <v>0</v>
      </c>
      <c r="BN366" s="52">
        <v>0</v>
      </c>
      <c r="BO366" s="52">
        <v>0</v>
      </c>
      <c r="BP366" s="52">
        <v>0</v>
      </c>
      <c r="BQ366" s="52">
        <v>0</v>
      </c>
      <c r="BR366" s="52">
        <v>0</v>
      </c>
      <c r="BS366" s="52">
        <v>0</v>
      </c>
      <c r="BT366" s="52">
        <v>0</v>
      </c>
      <c r="BU366" s="52">
        <v>0</v>
      </c>
    </row>
    <row r="367" spans="2:73" outlineLevel="2" x14ac:dyDescent="0.25">
      <c r="B367" s="38" t="s">
        <v>400</v>
      </c>
      <c r="C367" s="24" t="s">
        <v>23</v>
      </c>
      <c r="D367" s="25">
        <v>791.75</v>
      </c>
      <c r="E367" s="25" t="s">
        <v>213</v>
      </c>
      <c r="F367" s="25" t="str">
        <f t="shared" si="13"/>
        <v/>
      </c>
      <c r="G367" s="25">
        <v>790.85</v>
      </c>
      <c r="H367" s="25" t="s">
        <v>213</v>
      </c>
      <c r="I367" s="25" t="str">
        <f t="shared" si="14"/>
        <v/>
      </c>
      <c r="J367" s="24">
        <v>22</v>
      </c>
      <c r="K367" s="24">
        <v>13</v>
      </c>
      <c r="L367" s="26">
        <v>47392</v>
      </c>
      <c r="M367" s="26">
        <v>47727</v>
      </c>
      <c r="N367" s="52"/>
      <c r="O367" s="52"/>
      <c r="P367" s="52"/>
      <c r="Q367" s="52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0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0</v>
      </c>
      <c r="AE367" s="52">
        <v>0</v>
      </c>
      <c r="AF367" s="52">
        <v>0</v>
      </c>
      <c r="AG367" s="52">
        <v>0</v>
      </c>
      <c r="AH367" s="52">
        <v>0</v>
      </c>
      <c r="AI367" s="52">
        <v>0</v>
      </c>
      <c r="AJ367" s="52">
        <v>0</v>
      </c>
      <c r="AK367" s="52">
        <v>0</v>
      </c>
      <c r="AL367" s="52">
        <v>0</v>
      </c>
      <c r="AM367" s="52">
        <v>0</v>
      </c>
      <c r="AN367" s="52">
        <v>0</v>
      </c>
      <c r="AO367" s="52">
        <v>0</v>
      </c>
      <c r="AP367" s="52">
        <v>0</v>
      </c>
      <c r="AQ367" s="52">
        <v>0</v>
      </c>
      <c r="AR367" s="52">
        <v>0</v>
      </c>
      <c r="AS367" s="52">
        <v>0</v>
      </c>
      <c r="AT367" s="52">
        <v>0</v>
      </c>
      <c r="AU367" s="52">
        <v>0</v>
      </c>
      <c r="AV367" s="52">
        <v>0</v>
      </c>
      <c r="AW367" s="52">
        <v>0</v>
      </c>
      <c r="AX367" s="52">
        <v>0</v>
      </c>
      <c r="AY367" s="52">
        <v>0</v>
      </c>
      <c r="AZ367" s="52">
        <v>0</v>
      </c>
      <c r="BA367" s="52">
        <v>0</v>
      </c>
      <c r="BB367" s="52">
        <v>0</v>
      </c>
      <c r="BC367" s="52">
        <v>0</v>
      </c>
      <c r="BD367" s="52">
        <v>0</v>
      </c>
      <c r="BE367" s="52">
        <v>0</v>
      </c>
      <c r="BF367" s="52">
        <v>0</v>
      </c>
      <c r="BG367" s="52">
        <v>0</v>
      </c>
      <c r="BH367" s="52">
        <v>0</v>
      </c>
      <c r="BI367" s="52">
        <v>0</v>
      </c>
      <c r="BJ367" s="52">
        <v>0</v>
      </c>
      <c r="BK367" s="52">
        <v>0</v>
      </c>
      <c r="BL367" s="52">
        <v>0</v>
      </c>
      <c r="BM367" s="52">
        <v>0</v>
      </c>
      <c r="BN367" s="52">
        <v>0</v>
      </c>
      <c r="BO367" s="52">
        <v>0</v>
      </c>
      <c r="BP367" s="52">
        <v>0</v>
      </c>
      <c r="BQ367" s="52">
        <v>0</v>
      </c>
      <c r="BR367" s="52">
        <v>0</v>
      </c>
      <c r="BS367" s="52">
        <v>0</v>
      </c>
      <c r="BT367" s="52">
        <v>0</v>
      </c>
      <c r="BU367" s="52">
        <v>0</v>
      </c>
    </row>
    <row r="368" spans="2:73" outlineLevel="2" x14ac:dyDescent="0.25">
      <c r="B368" s="38" t="s">
        <v>401</v>
      </c>
      <c r="C368" s="24" t="s">
        <v>23</v>
      </c>
      <c r="D368" s="25">
        <v>798</v>
      </c>
      <c r="E368" s="25" t="s">
        <v>213</v>
      </c>
      <c r="F368" s="25" t="str">
        <f t="shared" si="13"/>
        <v/>
      </c>
      <c r="G368" s="25">
        <v>797.11</v>
      </c>
      <c r="H368" s="25" t="s">
        <v>213</v>
      </c>
      <c r="I368" s="25" t="str">
        <f t="shared" si="14"/>
        <v/>
      </c>
      <c r="J368" s="24">
        <v>22</v>
      </c>
      <c r="K368" s="24">
        <v>13</v>
      </c>
      <c r="L368" s="26">
        <v>47392</v>
      </c>
      <c r="M368" s="26">
        <v>47727</v>
      </c>
      <c r="N368" s="52"/>
      <c r="O368" s="52"/>
      <c r="P368" s="52"/>
      <c r="Q368" s="52">
        <v>0</v>
      </c>
      <c r="R368" s="52">
        <v>0</v>
      </c>
      <c r="S368" s="52">
        <v>0</v>
      </c>
      <c r="T368" s="52">
        <v>0</v>
      </c>
      <c r="U368" s="52">
        <v>0</v>
      </c>
      <c r="V368" s="52">
        <v>0</v>
      </c>
      <c r="W368" s="52">
        <v>0</v>
      </c>
      <c r="X368" s="52">
        <v>0</v>
      </c>
      <c r="Y368" s="52">
        <v>0</v>
      </c>
      <c r="Z368" s="52">
        <v>0</v>
      </c>
      <c r="AA368" s="52">
        <v>0</v>
      </c>
      <c r="AB368" s="52">
        <v>0</v>
      </c>
      <c r="AC368" s="52">
        <v>0</v>
      </c>
      <c r="AD368" s="52">
        <v>0</v>
      </c>
      <c r="AE368" s="52">
        <v>0</v>
      </c>
      <c r="AF368" s="52">
        <v>0</v>
      </c>
      <c r="AG368" s="52">
        <v>0</v>
      </c>
      <c r="AH368" s="52">
        <v>0</v>
      </c>
      <c r="AI368" s="52">
        <v>0</v>
      </c>
      <c r="AJ368" s="52">
        <v>0</v>
      </c>
      <c r="AK368" s="52">
        <v>0</v>
      </c>
      <c r="AL368" s="52">
        <v>0</v>
      </c>
      <c r="AM368" s="52">
        <v>0</v>
      </c>
      <c r="AN368" s="52">
        <v>0</v>
      </c>
      <c r="AO368" s="52">
        <v>0</v>
      </c>
      <c r="AP368" s="52">
        <v>0</v>
      </c>
      <c r="AQ368" s="52">
        <v>0</v>
      </c>
      <c r="AR368" s="52">
        <v>0</v>
      </c>
      <c r="AS368" s="52">
        <v>0</v>
      </c>
      <c r="AT368" s="52">
        <v>0</v>
      </c>
      <c r="AU368" s="52">
        <v>0</v>
      </c>
      <c r="AV368" s="52">
        <v>0</v>
      </c>
      <c r="AW368" s="52">
        <v>0</v>
      </c>
      <c r="AX368" s="52">
        <v>0</v>
      </c>
      <c r="AY368" s="52">
        <v>0</v>
      </c>
      <c r="AZ368" s="52">
        <v>0</v>
      </c>
      <c r="BA368" s="52">
        <v>0</v>
      </c>
      <c r="BB368" s="52">
        <v>0</v>
      </c>
      <c r="BC368" s="52">
        <v>0</v>
      </c>
      <c r="BD368" s="52">
        <v>0</v>
      </c>
      <c r="BE368" s="52">
        <v>0</v>
      </c>
      <c r="BF368" s="52">
        <v>0</v>
      </c>
      <c r="BG368" s="52">
        <v>0</v>
      </c>
      <c r="BH368" s="52">
        <v>0</v>
      </c>
      <c r="BI368" s="52">
        <v>0</v>
      </c>
      <c r="BJ368" s="52">
        <v>0</v>
      </c>
      <c r="BK368" s="52">
        <v>0</v>
      </c>
      <c r="BL368" s="52">
        <v>0</v>
      </c>
      <c r="BM368" s="52">
        <v>0</v>
      </c>
      <c r="BN368" s="52">
        <v>0</v>
      </c>
      <c r="BO368" s="52">
        <v>0</v>
      </c>
      <c r="BP368" s="52">
        <v>0</v>
      </c>
      <c r="BQ368" s="52">
        <v>0</v>
      </c>
      <c r="BR368" s="52">
        <v>0</v>
      </c>
      <c r="BS368" s="52">
        <v>0</v>
      </c>
      <c r="BT368" s="52">
        <v>0</v>
      </c>
      <c r="BU368" s="52">
        <v>0</v>
      </c>
    </row>
    <row r="369" spans="2:73" outlineLevel="2" x14ac:dyDescent="0.25">
      <c r="B369" s="38" t="s">
        <v>402</v>
      </c>
      <c r="C369" s="24" t="s">
        <v>23</v>
      </c>
      <c r="D369" s="25">
        <v>803.5</v>
      </c>
      <c r="E369" s="25" t="s">
        <v>213</v>
      </c>
      <c r="F369" s="25" t="str">
        <f t="shared" si="13"/>
        <v/>
      </c>
      <c r="G369" s="25">
        <v>802.64</v>
      </c>
      <c r="H369" s="25" t="s">
        <v>213</v>
      </c>
      <c r="I369" s="25" t="str">
        <f t="shared" si="14"/>
        <v/>
      </c>
      <c r="J369" s="24">
        <v>22</v>
      </c>
      <c r="K369" s="24">
        <v>13</v>
      </c>
      <c r="L369" s="26">
        <v>47392</v>
      </c>
      <c r="M369" s="26">
        <v>47727</v>
      </c>
      <c r="N369" s="52"/>
      <c r="O369" s="52"/>
      <c r="P369" s="52"/>
      <c r="Q369" s="52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0</v>
      </c>
      <c r="AG369" s="52">
        <v>0</v>
      </c>
      <c r="AH369" s="52">
        <v>0</v>
      </c>
      <c r="AI369" s="52">
        <v>0</v>
      </c>
      <c r="AJ369" s="52">
        <v>0</v>
      </c>
      <c r="AK369" s="52">
        <v>0</v>
      </c>
      <c r="AL369" s="52">
        <v>0</v>
      </c>
      <c r="AM369" s="52">
        <v>0</v>
      </c>
      <c r="AN369" s="52">
        <v>0</v>
      </c>
      <c r="AO369" s="52">
        <v>0</v>
      </c>
      <c r="AP369" s="52">
        <v>0</v>
      </c>
      <c r="AQ369" s="52">
        <v>0</v>
      </c>
      <c r="AR369" s="52">
        <v>0</v>
      </c>
      <c r="AS369" s="52">
        <v>0</v>
      </c>
      <c r="AT369" s="52">
        <v>0</v>
      </c>
      <c r="AU369" s="52">
        <v>0</v>
      </c>
      <c r="AV369" s="52">
        <v>0</v>
      </c>
      <c r="AW369" s="52">
        <v>0</v>
      </c>
      <c r="AX369" s="52">
        <v>0</v>
      </c>
      <c r="AY369" s="52">
        <v>0</v>
      </c>
      <c r="AZ369" s="52">
        <v>0</v>
      </c>
      <c r="BA369" s="52">
        <v>0</v>
      </c>
      <c r="BB369" s="52">
        <v>0</v>
      </c>
      <c r="BC369" s="52">
        <v>0</v>
      </c>
      <c r="BD369" s="52">
        <v>0</v>
      </c>
      <c r="BE369" s="52">
        <v>0</v>
      </c>
      <c r="BF369" s="52">
        <v>0</v>
      </c>
      <c r="BG369" s="52">
        <v>0</v>
      </c>
      <c r="BH369" s="52">
        <v>0</v>
      </c>
      <c r="BI369" s="52">
        <v>0</v>
      </c>
      <c r="BJ369" s="52">
        <v>0</v>
      </c>
      <c r="BK369" s="52">
        <v>0</v>
      </c>
      <c r="BL369" s="52">
        <v>0</v>
      </c>
      <c r="BM369" s="52">
        <v>0</v>
      </c>
      <c r="BN369" s="52">
        <v>0</v>
      </c>
      <c r="BO369" s="52">
        <v>0</v>
      </c>
      <c r="BP369" s="52">
        <v>0</v>
      </c>
      <c r="BQ369" s="52">
        <v>0</v>
      </c>
      <c r="BR369" s="52">
        <v>0</v>
      </c>
      <c r="BS369" s="52">
        <v>0</v>
      </c>
      <c r="BT369" s="52">
        <v>0</v>
      </c>
      <c r="BU369" s="52">
        <v>0</v>
      </c>
    </row>
    <row r="370" spans="2:73" outlineLevel="2" x14ac:dyDescent="0.25">
      <c r="B370" s="38" t="s">
        <v>403</v>
      </c>
      <c r="C370" s="24" t="s">
        <v>23</v>
      </c>
      <c r="D370" s="25">
        <v>809</v>
      </c>
      <c r="E370" s="25" t="s">
        <v>213</v>
      </c>
      <c r="F370" s="25" t="str">
        <f t="shared" si="13"/>
        <v/>
      </c>
      <c r="G370" s="25">
        <v>808.15</v>
      </c>
      <c r="H370" s="25" t="s">
        <v>213</v>
      </c>
      <c r="I370" s="25" t="str">
        <f t="shared" si="14"/>
        <v/>
      </c>
      <c r="J370" s="24">
        <v>22</v>
      </c>
      <c r="K370" s="24">
        <v>13</v>
      </c>
      <c r="L370" s="26">
        <v>47392</v>
      </c>
      <c r="M370" s="26">
        <v>47727</v>
      </c>
      <c r="N370" s="52"/>
      <c r="O370" s="52"/>
      <c r="P370" s="52"/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0</v>
      </c>
      <c r="AG370" s="52">
        <v>0</v>
      </c>
      <c r="AH370" s="52">
        <v>0</v>
      </c>
      <c r="AI370" s="52">
        <v>0</v>
      </c>
      <c r="AJ370" s="52">
        <v>0</v>
      </c>
      <c r="AK370" s="52">
        <v>0</v>
      </c>
      <c r="AL370" s="52">
        <v>0</v>
      </c>
      <c r="AM370" s="52">
        <v>0</v>
      </c>
      <c r="AN370" s="52">
        <v>0</v>
      </c>
      <c r="AO370" s="52">
        <v>0</v>
      </c>
      <c r="AP370" s="52">
        <v>0</v>
      </c>
      <c r="AQ370" s="52">
        <v>0</v>
      </c>
      <c r="AR370" s="52">
        <v>0</v>
      </c>
      <c r="AS370" s="52">
        <v>0</v>
      </c>
      <c r="AT370" s="52">
        <v>0</v>
      </c>
      <c r="AU370" s="52">
        <v>0</v>
      </c>
      <c r="AV370" s="52">
        <v>0</v>
      </c>
      <c r="AW370" s="52">
        <v>0</v>
      </c>
      <c r="AX370" s="52">
        <v>0</v>
      </c>
      <c r="AY370" s="52">
        <v>0</v>
      </c>
      <c r="AZ370" s="52">
        <v>0</v>
      </c>
      <c r="BA370" s="52">
        <v>0</v>
      </c>
      <c r="BB370" s="52">
        <v>0</v>
      </c>
      <c r="BC370" s="52">
        <v>0</v>
      </c>
      <c r="BD370" s="52">
        <v>0</v>
      </c>
      <c r="BE370" s="52">
        <v>0</v>
      </c>
      <c r="BF370" s="52">
        <v>0</v>
      </c>
      <c r="BG370" s="52">
        <v>0</v>
      </c>
      <c r="BH370" s="52">
        <v>0</v>
      </c>
      <c r="BI370" s="52">
        <v>0</v>
      </c>
      <c r="BJ370" s="52">
        <v>0</v>
      </c>
      <c r="BK370" s="52">
        <v>0</v>
      </c>
      <c r="BL370" s="52">
        <v>0</v>
      </c>
      <c r="BM370" s="52">
        <v>0</v>
      </c>
      <c r="BN370" s="52">
        <v>0</v>
      </c>
      <c r="BO370" s="52">
        <v>0</v>
      </c>
      <c r="BP370" s="52">
        <v>0</v>
      </c>
      <c r="BQ370" s="52">
        <v>0</v>
      </c>
      <c r="BR370" s="52">
        <v>0</v>
      </c>
      <c r="BS370" s="52">
        <v>0</v>
      </c>
      <c r="BT370" s="52">
        <v>0</v>
      </c>
      <c r="BU370" s="52">
        <v>0</v>
      </c>
    </row>
    <row r="371" spans="2:73" outlineLevel="2" x14ac:dyDescent="0.25">
      <c r="B371" s="38" t="s">
        <v>404</v>
      </c>
      <c r="C371" s="24" t="s">
        <v>23</v>
      </c>
      <c r="D371" s="25">
        <v>814.36</v>
      </c>
      <c r="E371" s="25" t="s">
        <v>213</v>
      </c>
      <c r="F371" s="25" t="str">
        <f t="shared" si="13"/>
        <v/>
      </c>
      <c r="G371" s="25">
        <v>813.54</v>
      </c>
      <c r="H371" s="25" t="s">
        <v>213</v>
      </c>
      <c r="I371" s="25" t="str">
        <f t="shared" si="14"/>
        <v/>
      </c>
      <c r="J371" s="24">
        <v>22</v>
      </c>
      <c r="K371" s="24">
        <v>13</v>
      </c>
      <c r="L371" s="26">
        <v>47392</v>
      </c>
      <c r="M371" s="26">
        <v>47727</v>
      </c>
      <c r="N371" s="52"/>
      <c r="O371" s="52"/>
      <c r="P371" s="52"/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0</v>
      </c>
      <c r="AI371" s="52">
        <v>0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2">
        <v>0</v>
      </c>
      <c r="AV371" s="52">
        <v>0</v>
      </c>
      <c r="AW371" s="52">
        <v>0</v>
      </c>
      <c r="AX371" s="52">
        <v>0</v>
      </c>
      <c r="AY371" s="52">
        <v>0</v>
      </c>
      <c r="AZ371" s="52">
        <v>0</v>
      </c>
      <c r="BA371" s="52">
        <v>0</v>
      </c>
      <c r="BB371" s="52">
        <v>0</v>
      </c>
      <c r="BC371" s="52">
        <v>0</v>
      </c>
      <c r="BD371" s="52">
        <v>0</v>
      </c>
      <c r="BE371" s="52">
        <v>0</v>
      </c>
      <c r="BF371" s="52">
        <v>0</v>
      </c>
      <c r="BG371" s="52">
        <v>0</v>
      </c>
      <c r="BH371" s="52">
        <v>0</v>
      </c>
      <c r="BI371" s="52">
        <v>0</v>
      </c>
      <c r="BJ371" s="52">
        <v>0</v>
      </c>
      <c r="BK371" s="52">
        <v>0</v>
      </c>
      <c r="BL371" s="52">
        <v>0</v>
      </c>
      <c r="BM371" s="52">
        <v>0</v>
      </c>
      <c r="BN371" s="52">
        <v>0</v>
      </c>
      <c r="BO371" s="52">
        <v>0</v>
      </c>
      <c r="BP371" s="52">
        <v>0</v>
      </c>
      <c r="BQ371" s="52">
        <v>0</v>
      </c>
      <c r="BR371" s="52">
        <v>0</v>
      </c>
      <c r="BS371" s="52">
        <v>0</v>
      </c>
      <c r="BT371" s="52">
        <v>0</v>
      </c>
      <c r="BU371" s="52">
        <v>0</v>
      </c>
    </row>
    <row r="372" spans="2:73" outlineLevel="2" x14ac:dyDescent="0.25">
      <c r="B372" s="105" t="s">
        <v>405</v>
      </c>
      <c r="C372" s="74" t="s">
        <v>25</v>
      </c>
      <c r="D372" s="75">
        <v>10</v>
      </c>
      <c r="E372" s="75" t="s">
        <v>213</v>
      </c>
      <c r="F372" s="75" t="str">
        <f t="shared" si="13"/>
        <v/>
      </c>
      <c r="G372" s="75">
        <v>9.89</v>
      </c>
      <c r="H372" s="25" t="s">
        <v>213</v>
      </c>
      <c r="I372" s="25" t="str">
        <f t="shared" si="14"/>
        <v/>
      </c>
      <c r="J372" s="24">
        <v>38</v>
      </c>
      <c r="K372" s="24">
        <v>21</v>
      </c>
      <c r="L372" s="26">
        <v>45566</v>
      </c>
      <c r="M372" s="26">
        <v>46266</v>
      </c>
      <c r="N372" s="52"/>
      <c r="O372" s="52"/>
      <c r="P372" s="52"/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1.6690548607702506E-2</v>
      </c>
      <c r="AA372" s="52">
        <v>1.3908790506418757E-2</v>
      </c>
      <c r="AB372" s="52">
        <v>1.1127032405135006E-2</v>
      </c>
      <c r="AC372" s="52">
        <v>1.1127032405135006E-2</v>
      </c>
      <c r="AD372" s="52">
        <v>1.3908790506418757E-2</v>
      </c>
      <c r="AE372" s="52">
        <v>1.6690548607702506E-2</v>
      </c>
      <c r="AF372" s="52">
        <v>2.2254064810270011E-2</v>
      </c>
      <c r="AG372" s="52">
        <v>3.0599339114121268E-2</v>
      </c>
      <c r="AH372" s="52">
        <v>3.6162855316688766E-2</v>
      </c>
      <c r="AI372" s="52">
        <v>3.8944613417972521E-2</v>
      </c>
      <c r="AJ372" s="52">
        <v>3.8944613417972521E-2</v>
      </c>
      <c r="AK372" s="52">
        <v>2.7817581012837513E-2</v>
      </c>
      <c r="AL372" s="52">
        <v>4.3309451392297492E-2</v>
      </c>
      <c r="AM372" s="52">
        <v>3.6091209493581244E-2</v>
      </c>
      <c r="AN372" s="52">
        <v>2.8872967594864993E-2</v>
      </c>
      <c r="AO372" s="52">
        <v>2.8872967594864993E-2</v>
      </c>
      <c r="AP372" s="52">
        <v>3.6091209493581244E-2</v>
      </c>
      <c r="AQ372" s="52">
        <v>4.3309451392297492E-2</v>
      </c>
      <c r="AR372" s="52">
        <v>5.7745935189729987E-2</v>
      </c>
      <c r="AS372" s="52">
        <v>7.9400660885878743E-2</v>
      </c>
      <c r="AT372" s="52">
        <v>9.3837144683311238E-2</v>
      </c>
      <c r="AU372" s="52">
        <v>0.10105538658202749</v>
      </c>
      <c r="AV372" s="52">
        <v>0.10105538658202749</v>
      </c>
      <c r="AW372" s="52">
        <v>7.2182418987162489E-2</v>
      </c>
      <c r="AX372" s="52">
        <v>0</v>
      </c>
      <c r="AY372" s="52">
        <v>0</v>
      </c>
      <c r="AZ372" s="52">
        <v>0</v>
      </c>
      <c r="BA372" s="52">
        <v>0</v>
      </c>
      <c r="BB372" s="52">
        <v>0</v>
      </c>
      <c r="BC372" s="52">
        <v>0</v>
      </c>
      <c r="BD372" s="52">
        <v>0</v>
      </c>
      <c r="BE372" s="52">
        <v>0</v>
      </c>
      <c r="BF372" s="52">
        <v>0</v>
      </c>
      <c r="BG372" s="52">
        <v>0</v>
      </c>
      <c r="BH372" s="52">
        <v>0</v>
      </c>
      <c r="BI372" s="52">
        <v>0</v>
      </c>
      <c r="BJ372" s="52">
        <v>0</v>
      </c>
      <c r="BK372" s="52">
        <v>0</v>
      </c>
      <c r="BL372" s="52">
        <v>0</v>
      </c>
      <c r="BM372" s="52">
        <v>0</v>
      </c>
      <c r="BN372" s="52">
        <v>0</v>
      </c>
      <c r="BO372" s="52">
        <v>0</v>
      </c>
      <c r="BP372" s="52">
        <v>0</v>
      </c>
      <c r="BQ372" s="52">
        <v>0</v>
      </c>
      <c r="BR372" s="52">
        <v>0</v>
      </c>
      <c r="BS372" s="52">
        <v>0</v>
      </c>
      <c r="BT372" s="52">
        <v>0</v>
      </c>
      <c r="BU372" s="52">
        <v>0</v>
      </c>
    </row>
    <row r="373" spans="2:73" outlineLevel="2" x14ac:dyDescent="0.25">
      <c r="B373" s="38" t="s">
        <v>406</v>
      </c>
      <c r="C373" s="24" t="s">
        <v>25</v>
      </c>
      <c r="D373" s="25">
        <v>60</v>
      </c>
      <c r="E373" s="25" t="s">
        <v>213</v>
      </c>
      <c r="F373" s="25" t="str">
        <f t="shared" si="13"/>
        <v/>
      </c>
      <c r="G373" s="25">
        <v>59.67</v>
      </c>
      <c r="H373" s="25" t="s">
        <v>213</v>
      </c>
      <c r="I373" s="25" t="str">
        <f t="shared" si="14"/>
        <v/>
      </c>
      <c r="J373" s="24">
        <v>42</v>
      </c>
      <c r="K373" s="24">
        <v>22</v>
      </c>
      <c r="L373" s="26">
        <v>46661</v>
      </c>
      <c r="M373" s="26">
        <v>46997</v>
      </c>
      <c r="N373" s="52"/>
      <c r="O373" s="52"/>
      <c r="P373" s="52"/>
      <c r="Q373" s="52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  <c r="AG373" s="52">
        <v>0</v>
      </c>
      <c r="AH373" s="52">
        <v>0</v>
      </c>
      <c r="AI373" s="52">
        <v>0</v>
      </c>
      <c r="AJ373" s="52">
        <v>0</v>
      </c>
      <c r="AK373" s="52">
        <v>0</v>
      </c>
      <c r="AL373" s="52">
        <v>0</v>
      </c>
      <c r="AM373" s="52">
        <v>0</v>
      </c>
      <c r="AN373" s="52">
        <v>0</v>
      </c>
      <c r="AO373" s="52">
        <v>0</v>
      </c>
      <c r="AP373" s="52">
        <v>0</v>
      </c>
      <c r="AQ373" s="52">
        <v>0</v>
      </c>
      <c r="AR373" s="52">
        <v>0</v>
      </c>
      <c r="AS373" s="52">
        <v>0</v>
      </c>
      <c r="AT373" s="52">
        <v>0</v>
      </c>
      <c r="AU373" s="52">
        <v>0</v>
      </c>
      <c r="AV373" s="52">
        <v>0</v>
      </c>
      <c r="AW373" s="52">
        <v>0</v>
      </c>
      <c r="AX373" s="52">
        <v>0</v>
      </c>
      <c r="AY373" s="52">
        <v>0</v>
      </c>
      <c r="AZ373" s="52">
        <v>0</v>
      </c>
      <c r="BA373" s="52">
        <v>0</v>
      </c>
      <c r="BB373" s="52">
        <v>0</v>
      </c>
      <c r="BC373" s="52">
        <v>0</v>
      </c>
      <c r="BD373" s="52">
        <v>0</v>
      </c>
      <c r="BE373" s="52">
        <v>0</v>
      </c>
      <c r="BF373" s="52">
        <v>0</v>
      </c>
      <c r="BG373" s="52">
        <v>0</v>
      </c>
      <c r="BH373" s="52">
        <v>0</v>
      </c>
      <c r="BI373" s="52">
        <v>0</v>
      </c>
      <c r="BJ373" s="52">
        <v>5.9999999999999991E-2</v>
      </c>
      <c r="BK373" s="52">
        <v>0.05</v>
      </c>
      <c r="BL373" s="52">
        <v>0.04</v>
      </c>
      <c r="BM373" s="52">
        <v>0.04</v>
      </c>
      <c r="BN373" s="52">
        <v>0.05</v>
      </c>
      <c r="BO373" s="52">
        <v>5.9999999999999991E-2</v>
      </c>
      <c r="BP373" s="52">
        <v>0.08</v>
      </c>
      <c r="BQ373" s="52">
        <v>0.11</v>
      </c>
      <c r="BR373" s="52">
        <v>0.13</v>
      </c>
      <c r="BS373" s="52">
        <v>0.14000000000000001</v>
      </c>
      <c r="BT373" s="52">
        <v>0.14000000000000001</v>
      </c>
      <c r="BU373" s="52">
        <v>0.1</v>
      </c>
    </row>
    <row r="374" spans="2:73" outlineLevel="2" x14ac:dyDescent="0.25">
      <c r="B374" s="38" t="s">
        <v>407</v>
      </c>
      <c r="C374" s="24" t="s">
        <v>25</v>
      </c>
      <c r="D374" s="25">
        <v>76.5</v>
      </c>
      <c r="E374" s="25" t="s">
        <v>213</v>
      </c>
      <c r="F374" s="25" t="str">
        <f t="shared" si="13"/>
        <v/>
      </c>
      <c r="G374" s="25">
        <v>76.180000000000007</v>
      </c>
      <c r="H374" s="25" t="s">
        <v>213</v>
      </c>
      <c r="I374" s="25" t="str">
        <f t="shared" si="14"/>
        <v/>
      </c>
      <c r="J374" s="24">
        <v>43</v>
      </c>
      <c r="K374" s="24">
        <v>22</v>
      </c>
      <c r="L374" s="26">
        <v>46661</v>
      </c>
      <c r="M374" s="26">
        <v>46997</v>
      </c>
      <c r="N374" s="52"/>
      <c r="O374" s="52"/>
      <c r="P374" s="52"/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  <c r="AG374" s="52">
        <v>0</v>
      </c>
      <c r="AH374" s="52">
        <v>0</v>
      </c>
      <c r="AI374" s="52">
        <v>0</v>
      </c>
      <c r="AJ374" s="52">
        <v>0</v>
      </c>
      <c r="AK374" s="52">
        <v>0</v>
      </c>
      <c r="AL374" s="52">
        <v>0</v>
      </c>
      <c r="AM374" s="52">
        <v>0</v>
      </c>
      <c r="AN374" s="52">
        <v>0</v>
      </c>
      <c r="AO374" s="52">
        <v>0</v>
      </c>
      <c r="AP374" s="52">
        <v>0</v>
      </c>
      <c r="AQ374" s="52">
        <v>0</v>
      </c>
      <c r="AR374" s="52">
        <v>0</v>
      </c>
      <c r="AS374" s="52">
        <v>0</v>
      </c>
      <c r="AT374" s="52">
        <v>0</v>
      </c>
      <c r="AU374" s="52">
        <v>0</v>
      </c>
      <c r="AV374" s="52">
        <v>0</v>
      </c>
      <c r="AW374" s="52">
        <v>0</v>
      </c>
      <c r="AX374" s="52">
        <v>0</v>
      </c>
      <c r="AY374" s="52">
        <v>0</v>
      </c>
      <c r="AZ374" s="52">
        <v>0</v>
      </c>
      <c r="BA374" s="52">
        <v>0</v>
      </c>
      <c r="BB374" s="52">
        <v>0</v>
      </c>
      <c r="BC374" s="52">
        <v>0</v>
      </c>
      <c r="BD374" s="52">
        <v>0</v>
      </c>
      <c r="BE374" s="52">
        <v>0</v>
      </c>
      <c r="BF374" s="52">
        <v>0</v>
      </c>
      <c r="BG374" s="52">
        <v>0</v>
      </c>
      <c r="BH374" s="52">
        <v>0</v>
      </c>
      <c r="BI374" s="52">
        <v>0</v>
      </c>
      <c r="BJ374" s="52">
        <v>0.06</v>
      </c>
      <c r="BK374" s="52">
        <v>0.05</v>
      </c>
      <c r="BL374" s="52">
        <v>0.04</v>
      </c>
      <c r="BM374" s="52">
        <v>0.04</v>
      </c>
      <c r="BN374" s="52">
        <v>0.05</v>
      </c>
      <c r="BO374" s="52">
        <v>0.06</v>
      </c>
      <c r="BP374" s="52">
        <v>0.08</v>
      </c>
      <c r="BQ374" s="52">
        <v>0.10999999999999999</v>
      </c>
      <c r="BR374" s="52">
        <v>0.13000000000000003</v>
      </c>
      <c r="BS374" s="52">
        <v>0.14000000000000001</v>
      </c>
      <c r="BT374" s="52">
        <v>0.14000000000000001</v>
      </c>
      <c r="BU374" s="52">
        <v>0.1</v>
      </c>
    </row>
    <row r="375" spans="2:73" outlineLevel="2" x14ac:dyDescent="0.25">
      <c r="B375" s="38" t="s">
        <v>408</v>
      </c>
      <c r="C375" s="24" t="s">
        <v>25</v>
      </c>
      <c r="D375" s="25">
        <v>83.9</v>
      </c>
      <c r="E375" s="25" t="s">
        <v>213</v>
      </c>
      <c r="F375" s="25" t="str">
        <f t="shared" si="13"/>
        <v/>
      </c>
      <c r="G375" s="25">
        <v>83.6</v>
      </c>
      <c r="H375" s="25" t="s">
        <v>213</v>
      </c>
      <c r="I375" s="25" t="str">
        <f t="shared" si="14"/>
        <v/>
      </c>
      <c r="J375" s="24">
        <v>43</v>
      </c>
      <c r="K375" s="24">
        <v>22</v>
      </c>
      <c r="L375" s="26">
        <v>46661</v>
      </c>
      <c r="M375" s="26">
        <v>47727</v>
      </c>
      <c r="N375" s="52"/>
      <c r="O375" s="52"/>
      <c r="P375" s="52"/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0</v>
      </c>
      <c r="AE375" s="52">
        <v>0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  <c r="AO375" s="52">
        <v>0</v>
      </c>
      <c r="AP375" s="52">
        <v>0</v>
      </c>
      <c r="AQ375" s="52">
        <v>0</v>
      </c>
      <c r="AR375" s="52">
        <v>0</v>
      </c>
      <c r="AS375" s="52">
        <v>0</v>
      </c>
      <c r="AT375" s="52">
        <v>0</v>
      </c>
      <c r="AU375" s="52">
        <v>0</v>
      </c>
      <c r="AV375" s="52">
        <v>0</v>
      </c>
      <c r="AW375" s="52">
        <v>0</v>
      </c>
      <c r="AX375" s="52">
        <v>0</v>
      </c>
      <c r="AY375" s="52">
        <v>0</v>
      </c>
      <c r="AZ375" s="52">
        <v>0</v>
      </c>
      <c r="BA375" s="52">
        <v>0</v>
      </c>
      <c r="BB375" s="52">
        <v>0</v>
      </c>
      <c r="BC375" s="52">
        <v>0</v>
      </c>
      <c r="BD375" s="52">
        <v>0</v>
      </c>
      <c r="BE375" s="52">
        <v>0</v>
      </c>
      <c r="BF375" s="52">
        <v>0</v>
      </c>
      <c r="BG375" s="52">
        <v>0</v>
      </c>
      <c r="BH375" s="52">
        <v>0</v>
      </c>
      <c r="BI375" s="52">
        <v>0</v>
      </c>
      <c r="BJ375" s="52">
        <v>9.1001711122543211E-3</v>
      </c>
      <c r="BK375" s="52">
        <v>7.5834759268786018E-3</v>
      </c>
      <c r="BL375" s="52">
        <v>6.0667807415028816E-3</v>
      </c>
      <c r="BM375" s="52">
        <v>6.0667807415028816E-3</v>
      </c>
      <c r="BN375" s="52">
        <v>7.5834759268786018E-3</v>
      </c>
      <c r="BO375" s="52">
        <v>9.1001711122543211E-3</v>
      </c>
      <c r="BP375" s="52">
        <v>1.2133561483005763E-2</v>
      </c>
      <c r="BQ375" s="52">
        <v>1.6683647039132925E-2</v>
      </c>
      <c r="BR375" s="52">
        <v>1.9717037409884366E-2</v>
      </c>
      <c r="BS375" s="52">
        <v>2.1233732595260086E-2</v>
      </c>
      <c r="BT375" s="52">
        <v>2.1233732595260086E-2</v>
      </c>
      <c r="BU375" s="52">
        <v>1.5166951853757204E-2</v>
      </c>
    </row>
    <row r="376" spans="2:73" s="19" customFormat="1" outlineLevel="1" x14ac:dyDescent="0.25">
      <c r="B376" s="37" t="s">
        <v>409</v>
      </c>
      <c r="C376" s="21"/>
      <c r="D376" s="22"/>
      <c r="E376" s="22"/>
      <c r="F376" s="22"/>
      <c r="G376" s="22"/>
      <c r="H376" s="22"/>
      <c r="I376" s="22"/>
      <c r="J376" s="21"/>
      <c r="K376" s="21"/>
      <c r="L376" s="23"/>
      <c r="M376" s="23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</row>
    <row r="377" spans="2:73" outlineLevel="2" x14ac:dyDescent="0.25">
      <c r="B377" s="38" t="s">
        <v>410</v>
      </c>
      <c r="C377" s="24" t="s">
        <v>23</v>
      </c>
      <c r="D377" s="25">
        <v>621.97400000000005</v>
      </c>
      <c r="E377" s="25" t="s">
        <v>213</v>
      </c>
      <c r="F377" s="25" t="str">
        <f t="shared" si="13"/>
        <v/>
      </c>
      <c r="G377" s="25">
        <v>620.80999999999995</v>
      </c>
      <c r="H377" s="25" t="s">
        <v>213</v>
      </c>
      <c r="I377" s="25" t="str">
        <f t="shared" si="14"/>
        <v/>
      </c>
      <c r="J377" s="24">
        <v>14</v>
      </c>
      <c r="K377" s="24">
        <v>10</v>
      </c>
      <c r="L377" s="26">
        <v>46661</v>
      </c>
      <c r="M377" s="26">
        <v>47362</v>
      </c>
      <c r="N377" s="52"/>
      <c r="O377" s="52"/>
      <c r="P377" s="52"/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0</v>
      </c>
      <c r="AG377" s="52">
        <v>0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  <c r="AO377" s="52">
        <v>0</v>
      </c>
      <c r="AP377" s="52">
        <v>0</v>
      </c>
      <c r="AQ377" s="52">
        <v>0</v>
      </c>
      <c r="AR377" s="52">
        <v>0</v>
      </c>
      <c r="AS377" s="52">
        <v>0</v>
      </c>
      <c r="AT377" s="52">
        <v>0</v>
      </c>
      <c r="AU377" s="52">
        <v>0</v>
      </c>
      <c r="AV377" s="52">
        <v>0</v>
      </c>
      <c r="AW377" s="52">
        <v>0</v>
      </c>
      <c r="AX377" s="52">
        <v>0</v>
      </c>
      <c r="AY377" s="52">
        <v>0</v>
      </c>
      <c r="AZ377" s="52">
        <v>0</v>
      </c>
      <c r="BA377" s="52">
        <v>0</v>
      </c>
      <c r="BB377" s="52">
        <v>0</v>
      </c>
      <c r="BC377" s="52">
        <v>0</v>
      </c>
      <c r="BD377" s="52">
        <v>0</v>
      </c>
      <c r="BE377" s="52">
        <v>0</v>
      </c>
      <c r="BF377" s="52">
        <v>0</v>
      </c>
      <c r="BG377" s="52">
        <v>0</v>
      </c>
      <c r="BH377" s="52">
        <v>0</v>
      </c>
      <c r="BI377" s="52">
        <v>0</v>
      </c>
      <c r="BJ377" s="52">
        <v>2.1188795959871384E-2</v>
      </c>
      <c r="BK377" s="52">
        <v>1.7657329966559488E-2</v>
      </c>
      <c r="BL377" s="52">
        <v>1.4125863973247591E-2</v>
      </c>
      <c r="BM377" s="52">
        <v>1.4125863973247591E-2</v>
      </c>
      <c r="BN377" s="52">
        <v>1.7657329966559488E-2</v>
      </c>
      <c r="BO377" s="52">
        <v>2.1188795959871384E-2</v>
      </c>
      <c r="BP377" s="52">
        <v>2.8251727946495182E-2</v>
      </c>
      <c r="BQ377" s="52">
        <v>3.8846125926430879E-2</v>
      </c>
      <c r="BR377" s="52">
        <v>4.5909057913054677E-2</v>
      </c>
      <c r="BS377" s="52">
        <v>4.9440523906366572E-2</v>
      </c>
      <c r="BT377" s="52">
        <v>4.9440523906366572E-2</v>
      </c>
      <c r="BU377" s="52">
        <v>3.5314659933118976E-2</v>
      </c>
    </row>
    <row r="378" spans="2:73" outlineLevel="2" x14ac:dyDescent="0.25">
      <c r="B378" s="38" t="s">
        <v>411</v>
      </c>
      <c r="C378" s="24" t="s">
        <v>23</v>
      </c>
      <c r="D378" s="25">
        <v>632.53300000000002</v>
      </c>
      <c r="E378" s="25" t="s">
        <v>213</v>
      </c>
      <c r="F378" s="25" t="str">
        <f t="shared" si="13"/>
        <v/>
      </c>
      <c r="G378" s="25">
        <v>631.39</v>
      </c>
      <c r="H378" s="25" t="s">
        <v>213</v>
      </c>
      <c r="I378" s="25" t="str">
        <f t="shared" si="14"/>
        <v/>
      </c>
      <c r="J378" s="24">
        <v>14</v>
      </c>
      <c r="K378" s="24">
        <v>10</v>
      </c>
      <c r="L378" s="26">
        <v>46661</v>
      </c>
      <c r="M378" s="26">
        <v>47362</v>
      </c>
      <c r="N378" s="52"/>
      <c r="O378" s="52"/>
      <c r="P378" s="52"/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0</v>
      </c>
      <c r="AG378" s="52">
        <v>0</v>
      </c>
      <c r="AH378" s="52">
        <v>0</v>
      </c>
      <c r="AI378" s="52">
        <v>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  <c r="AO378" s="52">
        <v>0</v>
      </c>
      <c r="AP378" s="52">
        <v>0</v>
      </c>
      <c r="AQ378" s="52">
        <v>0</v>
      </c>
      <c r="AR378" s="52">
        <v>0</v>
      </c>
      <c r="AS378" s="52">
        <v>0</v>
      </c>
      <c r="AT378" s="52">
        <v>0</v>
      </c>
      <c r="AU378" s="52">
        <v>0</v>
      </c>
      <c r="AV378" s="52">
        <v>0</v>
      </c>
      <c r="AW378" s="52">
        <v>0</v>
      </c>
      <c r="AX378" s="52">
        <v>0</v>
      </c>
      <c r="AY378" s="52">
        <v>0</v>
      </c>
      <c r="AZ378" s="52">
        <v>0</v>
      </c>
      <c r="BA378" s="52">
        <v>0</v>
      </c>
      <c r="BB378" s="52">
        <v>0</v>
      </c>
      <c r="BC378" s="52">
        <v>0</v>
      </c>
      <c r="BD378" s="52">
        <v>0</v>
      </c>
      <c r="BE378" s="52">
        <v>0</v>
      </c>
      <c r="BF378" s="52">
        <v>0</v>
      </c>
      <c r="BG378" s="52">
        <v>0</v>
      </c>
      <c r="BH378" s="52">
        <v>0</v>
      </c>
      <c r="BI378" s="52">
        <v>0</v>
      </c>
      <c r="BJ378" s="52">
        <v>1.9886312321533973E-2</v>
      </c>
      <c r="BK378" s="52">
        <v>1.6571926934611646E-2</v>
      </c>
      <c r="BL378" s="52">
        <v>1.3257541547689317E-2</v>
      </c>
      <c r="BM378" s="52">
        <v>1.3257541547689317E-2</v>
      </c>
      <c r="BN378" s="52">
        <v>1.6571926934611646E-2</v>
      </c>
      <c r="BO378" s="52">
        <v>1.9886312321533973E-2</v>
      </c>
      <c r="BP378" s="52">
        <v>2.6515083095378634E-2</v>
      </c>
      <c r="BQ378" s="52">
        <v>3.6458239256145622E-2</v>
      </c>
      <c r="BR378" s="52">
        <v>4.3087010029990276E-2</v>
      </c>
      <c r="BS378" s="52">
        <v>4.6401395416912621E-2</v>
      </c>
      <c r="BT378" s="52">
        <v>4.6401395416912621E-2</v>
      </c>
      <c r="BU378" s="52">
        <v>3.3143853869223291E-2</v>
      </c>
    </row>
    <row r="379" spans="2:73" outlineLevel="2" x14ac:dyDescent="0.25">
      <c r="B379" s="38" t="s">
        <v>412</v>
      </c>
      <c r="C379" s="24" t="s">
        <v>23</v>
      </c>
      <c r="D379" s="25">
        <v>635.81299999999999</v>
      </c>
      <c r="E379" s="25" t="s">
        <v>213</v>
      </c>
      <c r="F379" s="25" t="str">
        <f t="shared" si="13"/>
        <v/>
      </c>
      <c r="G379" s="25">
        <v>634.67999999999995</v>
      </c>
      <c r="H379" s="25" t="s">
        <v>213</v>
      </c>
      <c r="I379" s="25" t="str">
        <f t="shared" si="14"/>
        <v/>
      </c>
      <c r="J379" s="24">
        <v>14</v>
      </c>
      <c r="K379" s="24">
        <v>10</v>
      </c>
      <c r="L379" s="26">
        <v>46661</v>
      </c>
      <c r="M379" s="26">
        <v>47362</v>
      </c>
      <c r="N379" s="52"/>
      <c r="O379" s="52"/>
      <c r="P379" s="52"/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  <c r="BB379" s="52">
        <v>0</v>
      </c>
      <c r="BC379" s="52">
        <v>0</v>
      </c>
      <c r="BD379" s="52">
        <v>0</v>
      </c>
      <c r="BE379" s="52">
        <v>0</v>
      </c>
      <c r="BF379" s="52">
        <v>0</v>
      </c>
      <c r="BG379" s="52">
        <v>0</v>
      </c>
      <c r="BH379" s="52">
        <v>0</v>
      </c>
      <c r="BI379" s="52">
        <v>0</v>
      </c>
      <c r="BJ379" s="52">
        <v>2.0338142293227605E-2</v>
      </c>
      <c r="BK379" s="52">
        <v>1.6948451911023007E-2</v>
      </c>
      <c r="BL379" s="52">
        <v>1.3558761528818405E-2</v>
      </c>
      <c r="BM379" s="52">
        <v>1.3558761528818405E-2</v>
      </c>
      <c r="BN379" s="52">
        <v>1.6948451911023007E-2</v>
      </c>
      <c r="BO379" s="52">
        <v>2.0338142293227605E-2</v>
      </c>
      <c r="BP379" s="52">
        <v>2.711752305763681E-2</v>
      </c>
      <c r="BQ379" s="52">
        <v>3.7286594204250609E-2</v>
      </c>
      <c r="BR379" s="52">
        <v>4.4065974968659813E-2</v>
      </c>
      <c r="BS379" s="52">
        <v>4.7455665350864422E-2</v>
      </c>
      <c r="BT379" s="52">
        <v>4.7455665350864422E-2</v>
      </c>
      <c r="BU379" s="52">
        <v>3.3896903822046014E-2</v>
      </c>
    </row>
    <row r="380" spans="2:73" outlineLevel="2" x14ac:dyDescent="0.25">
      <c r="B380" s="38" t="s">
        <v>413</v>
      </c>
      <c r="C380" s="24" t="s">
        <v>23</v>
      </c>
      <c r="D380" s="25">
        <v>651.34400000000005</v>
      </c>
      <c r="E380" s="25" t="s">
        <v>213</v>
      </c>
      <c r="F380" s="25" t="str">
        <f t="shared" si="13"/>
        <v/>
      </c>
      <c r="G380" s="25">
        <v>650.29999999999995</v>
      </c>
      <c r="H380" s="25" t="s">
        <v>213</v>
      </c>
      <c r="I380" s="25" t="str">
        <f t="shared" si="14"/>
        <v/>
      </c>
      <c r="J380" s="24">
        <v>16</v>
      </c>
      <c r="K380" s="24">
        <v>10</v>
      </c>
      <c r="L380" s="26">
        <v>47027</v>
      </c>
      <c r="M380" s="26">
        <v>47362</v>
      </c>
      <c r="N380" s="52"/>
      <c r="O380" s="52"/>
      <c r="P380" s="52"/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  <c r="BB380" s="52">
        <v>0</v>
      </c>
      <c r="BC380" s="52">
        <v>0</v>
      </c>
      <c r="BD380" s="52">
        <v>0</v>
      </c>
      <c r="BE380" s="52">
        <v>0</v>
      </c>
      <c r="BF380" s="52">
        <v>0</v>
      </c>
      <c r="BG380" s="52">
        <v>0</v>
      </c>
      <c r="BH380" s="52">
        <v>0</v>
      </c>
      <c r="BI380" s="52">
        <v>0</v>
      </c>
      <c r="BJ380" s="52">
        <v>0</v>
      </c>
      <c r="BK380" s="52">
        <v>0</v>
      </c>
      <c r="BL380" s="52">
        <v>0</v>
      </c>
      <c r="BM380" s="52">
        <v>0</v>
      </c>
      <c r="BN380" s="52">
        <v>0</v>
      </c>
      <c r="BO380" s="52">
        <v>0</v>
      </c>
      <c r="BP380" s="52">
        <v>0</v>
      </c>
      <c r="BQ380" s="52">
        <v>0</v>
      </c>
      <c r="BR380" s="52">
        <v>0</v>
      </c>
      <c r="BS380" s="52">
        <v>0</v>
      </c>
      <c r="BT380" s="52">
        <v>0</v>
      </c>
      <c r="BU380" s="52">
        <v>0</v>
      </c>
    </row>
    <row r="381" spans="2:73" outlineLevel="2" x14ac:dyDescent="0.25">
      <c r="B381" s="38" t="s">
        <v>414</v>
      </c>
      <c r="C381" s="24" t="s">
        <v>23</v>
      </c>
      <c r="D381" s="25">
        <v>657.74800000000005</v>
      </c>
      <c r="E381" s="25" t="s">
        <v>213</v>
      </c>
      <c r="F381" s="25" t="str">
        <f t="shared" si="13"/>
        <v/>
      </c>
      <c r="G381" s="25">
        <v>656.74</v>
      </c>
      <c r="H381" s="25" t="s">
        <v>213</v>
      </c>
      <c r="I381" s="25" t="str">
        <f t="shared" si="14"/>
        <v/>
      </c>
      <c r="J381" s="24">
        <v>16</v>
      </c>
      <c r="K381" s="24">
        <v>10</v>
      </c>
      <c r="L381" s="26">
        <v>47027</v>
      </c>
      <c r="M381" s="26">
        <v>47362</v>
      </c>
      <c r="N381" s="52"/>
      <c r="O381" s="52"/>
      <c r="P381" s="52"/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0</v>
      </c>
      <c r="AK381" s="52">
        <v>0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  <c r="BB381" s="52">
        <v>0</v>
      </c>
      <c r="BC381" s="52">
        <v>0</v>
      </c>
      <c r="BD381" s="52">
        <v>0</v>
      </c>
      <c r="BE381" s="52">
        <v>0</v>
      </c>
      <c r="BF381" s="52">
        <v>0</v>
      </c>
      <c r="BG381" s="52">
        <v>0</v>
      </c>
      <c r="BH381" s="52">
        <v>0</v>
      </c>
      <c r="BI381" s="52">
        <v>0</v>
      </c>
      <c r="BJ381" s="52">
        <v>0</v>
      </c>
      <c r="BK381" s="52">
        <v>0</v>
      </c>
      <c r="BL381" s="52">
        <v>0</v>
      </c>
      <c r="BM381" s="52">
        <v>0</v>
      </c>
      <c r="BN381" s="52">
        <v>0</v>
      </c>
      <c r="BO381" s="52">
        <v>0</v>
      </c>
      <c r="BP381" s="52">
        <v>0</v>
      </c>
      <c r="BQ381" s="52">
        <v>0</v>
      </c>
      <c r="BR381" s="52">
        <v>0</v>
      </c>
      <c r="BS381" s="52">
        <v>0</v>
      </c>
      <c r="BT381" s="52">
        <v>0</v>
      </c>
      <c r="BU381" s="52">
        <v>0</v>
      </c>
    </row>
    <row r="382" spans="2:73" outlineLevel="2" x14ac:dyDescent="0.25">
      <c r="B382" s="38" t="s">
        <v>415</v>
      </c>
      <c r="C382" s="24" t="s">
        <v>23</v>
      </c>
      <c r="D382" s="25">
        <v>690.47199999999998</v>
      </c>
      <c r="E382" s="25" t="s">
        <v>213</v>
      </c>
      <c r="F382" s="25" t="str">
        <f t="shared" si="13"/>
        <v/>
      </c>
      <c r="G382" s="25">
        <v>689.57</v>
      </c>
      <c r="H382" s="25" t="s">
        <v>213</v>
      </c>
      <c r="I382" s="25" t="str">
        <f t="shared" si="14"/>
        <v/>
      </c>
      <c r="J382" s="24">
        <v>16</v>
      </c>
      <c r="K382" s="24">
        <v>10</v>
      </c>
      <c r="L382" s="26">
        <v>47027</v>
      </c>
      <c r="M382" s="26">
        <v>47362</v>
      </c>
      <c r="N382" s="52"/>
      <c r="O382" s="52"/>
      <c r="P382" s="52"/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  <c r="AG382" s="52">
        <v>0</v>
      </c>
      <c r="AH382" s="52">
        <v>0</v>
      </c>
      <c r="AI382" s="52">
        <v>0</v>
      </c>
      <c r="AJ382" s="52">
        <v>0</v>
      </c>
      <c r="AK382" s="52">
        <v>0</v>
      </c>
      <c r="AL382" s="52">
        <v>0</v>
      </c>
      <c r="AM382" s="52">
        <v>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  <c r="BB382" s="52">
        <v>0</v>
      </c>
      <c r="BC382" s="52">
        <v>0</v>
      </c>
      <c r="BD382" s="52">
        <v>0</v>
      </c>
      <c r="BE382" s="52">
        <v>0</v>
      </c>
      <c r="BF382" s="52">
        <v>0</v>
      </c>
      <c r="BG382" s="52">
        <v>0</v>
      </c>
      <c r="BH382" s="52">
        <v>0</v>
      </c>
      <c r="BI382" s="52">
        <v>0</v>
      </c>
      <c r="BJ382" s="52">
        <v>0</v>
      </c>
      <c r="BK382" s="52">
        <v>0</v>
      </c>
      <c r="BL382" s="52">
        <v>0</v>
      </c>
      <c r="BM382" s="52">
        <v>0</v>
      </c>
      <c r="BN382" s="52">
        <v>0</v>
      </c>
      <c r="BO382" s="52">
        <v>0</v>
      </c>
      <c r="BP382" s="52">
        <v>0</v>
      </c>
      <c r="BQ382" s="52">
        <v>0</v>
      </c>
      <c r="BR382" s="52">
        <v>0</v>
      </c>
      <c r="BS382" s="52">
        <v>0</v>
      </c>
      <c r="BT382" s="52">
        <v>0</v>
      </c>
      <c r="BU382" s="52">
        <v>0</v>
      </c>
    </row>
    <row r="383" spans="2:73" outlineLevel="2" x14ac:dyDescent="0.25">
      <c r="B383" s="38" t="s">
        <v>416</v>
      </c>
      <c r="C383" s="24" t="s">
        <v>23</v>
      </c>
      <c r="D383" s="25">
        <v>700.04600000000005</v>
      </c>
      <c r="E383" s="25" t="s">
        <v>213</v>
      </c>
      <c r="F383" s="25" t="str">
        <f t="shared" si="13"/>
        <v/>
      </c>
      <c r="G383" s="25">
        <v>699.16</v>
      </c>
      <c r="H383" s="25" t="s">
        <v>213</v>
      </c>
      <c r="I383" s="25" t="str">
        <f t="shared" si="14"/>
        <v/>
      </c>
      <c r="J383" s="24">
        <v>16</v>
      </c>
      <c r="K383" s="24">
        <v>10</v>
      </c>
      <c r="L383" s="26">
        <v>47027</v>
      </c>
      <c r="M383" s="26">
        <v>47362</v>
      </c>
      <c r="N383" s="52"/>
      <c r="O383" s="52"/>
      <c r="P383" s="52"/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  <c r="BB383" s="52">
        <v>0</v>
      </c>
      <c r="BC383" s="52">
        <v>0</v>
      </c>
      <c r="BD383" s="52">
        <v>0</v>
      </c>
      <c r="BE383" s="52">
        <v>0</v>
      </c>
      <c r="BF383" s="52">
        <v>0</v>
      </c>
      <c r="BG383" s="52">
        <v>0</v>
      </c>
      <c r="BH383" s="52">
        <v>0</v>
      </c>
      <c r="BI383" s="52">
        <v>0</v>
      </c>
      <c r="BJ383" s="52">
        <v>0</v>
      </c>
      <c r="BK383" s="52">
        <v>0</v>
      </c>
      <c r="BL383" s="52">
        <v>0</v>
      </c>
      <c r="BM383" s="52">
        <v>0</v>
      </c>
      <c r="BN383" s="52">
        <v>0</v>
      </c>
      <c r="BO383" s="52">
        <v>0</v>
      </c>
      <c r="BP383" s="52">
        <v>0</v>
      </c>
      <c r="BQ383" s="52">
        <v>0</v>
      </c>
      <c r="BR383" s="52">
        <v>0</v>
      </c>
      <c r="BS383" s="52">
        <v>0</v>
      </c>
      <c r="BT383" s="52">
        <v>0</v>
      </c>
      <c r="BU383" s="52">
        <v>0</v>
      </c>
    </row>
    <row r="384" spans="2:73" outlineLevel="2" x14ac:dyDescent="0.25">
      <c r="B384" s="38" t="s">
        <v>417</v>
      </c>
      <c r="C384" s="24" t="s">
        <v>23</v>
      </c>
      <c r="D384" s="25">
        <v>701.553</v>
      </c>
      <c r="E384" s="25" t="s">
        <v>213</v>
      </c>
      <c r="F384" s="25" t="str">
        <f t="shared" si="13"/>
        <v/>
      </c>
      <c r="G384" s="25">
        <v>700.67</v>
      </c>
      <c r="H384" s="25" t="s">
        <v>213</v>
      </c>
      <c r="I384" s="25" t="str">
        <f t="shared" si="14"/>
        <v/>
      </c>
      <c r="J384" s="24">
        <v>16</v>
      </c>
      <c r="K384" s="24">
        <v>10</v>
      </c>
      <c r="L384" s="26">
        <v>47027</v>
      </c>
      <c r="M384" s="26">
        <v>47362</v>
      </c>
      <c r="N384" s="52"/>
      <c r="O384" s="52"/>
      <c r="P384" s="52"/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0</v>
      </c>
      <c r="AG384" s="52">
        <v>0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  <c r="BB384" s="52">
        <v>0</v>
      </c>
      <c r="BC384" s="52">
        <v>0</v>
      </c>
      <c r="BD384" s="52">
        <v>0</v>
      </c>
      <c r="BE384" s="52">
        <v>0</v>
      </c>
      <c r="BF384" s="52">
        <v>0</v>
      </c>
      <c r="BG384" s="52">
        <v>0</v>
      </c>
      <c r="BH384" s="52">
        <v>0</v>
      </c>
      <c r="BI384" s="52">
        <v>0</v>
      </c>
      <c r="BJ384" s="52">
        <v>0</v>
      </c>
      <c r="BK384" s="52">
        <v>0</v>
      </c>
      <c r="BL384" s="52">
        <v>0</v>
      </c>
      <c r="BM384" s="52">
        <v>0</v>
      </c>
      <c r="BN384" s="52">
        <v>0</v>
      </c>
      <c r="BO384" s="52">
        <v>0</v>
      </c>
      <c r="BP384" s="52">
        <v>0</v>
      </c>
      <c r="BQ384" s="52">
        <v>0</v>
      </c>
      <c r="BR384" s="52">
        <v>0</v>
      </c>
      <c r="BS384" s="52">
        <v>0</v>
      </c>
      <c r="BT384" s="52">
        <v>0</v>
      </c>
      <c r="BU384" s="52">
        <v>0</v>
      </c>
    </row>
    <row r="385" spans="2:73" outlineLevel="2" x14ac:dyDescent="0.25">
      <c r="B385" s="38" t="s">
        <v>418</v>
      </c>
      <c r="C385" s="24" t="s">
        <v>23</v>
      </c>
      <c r="D385" s="25">
        <v>768.3</v>
      </c>
      <c r="E385" s="25" t="s">
        <v>213</v>
      </c>
      <c r="F385" s="25" t="str">
        <f t="shared" si="13"/>
        <v/>
      </c>
      <c r="G385" s="25">
        <v>767.43</v>
      </c>
      <c r="H385" s="25" t="s">
        <v>213</v>
      </c>
      <c r="I385" s="25" t="str">
        <f t="shared" si="14"/>
        <v/>
      </c>
      <c r="J385" s="24">
        <v>21</v>
      </c>
      <c r="K385" s="24">
        <v>13</v>
      </c>
      <c r="L385" s="26">
        <v>47027</v>
      </c>
      <c r="M385" s="26">
        <v>47727</v>
      </c>
      <c r="N385" s="52"/>
      <c r="O385" s="52"/>
      <c r="P385" s="52"/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0</v>
      </c>
      <c r="AG385" s="52">
        <v>0</v>
      </c>
      <c r="AH385" s="52">
        <v>0</v>
      </c>
      <c r="AI385" s="52">
        <v>0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  <c r="BB385" s="52">
        <v>0</v>
      </c>
      <c r="BC385" s="52">
        <v>0</v>
      </c>
      <c r="BD385" s="52">
        <v>0</v>
      </c>
      <c r="BE385" s="52">
        <v>0</v>
      </c>
      <c r="BF385" s="52">
        <v>0</v>
      </c>
      <c r="BG385" s="52">
        <v>0</v>
      </c>
      <c r="BH385" s="52">
        <v>0</v>
      </c>
      <c r="BI385" s="52">
        <v>0</v>
      </c>
      <c r="BJ385" s="52">
        <v>0</v>
      </c>
      <c r="BK385" s="52">
        <v>0</v>
      </c>
      <c r="BL385" s="52">
        <v>0</v>
      </c>
      <c r="BM385" s="52">
        <v>0</v>
      </c>
      <c r="BN385" s="52">
        <v>0</v>
      </c>
      <c r="BO385" s="52">
        <v>0</v>
      </c>
      <c r="BP385" s="52">
        <v>0</v>
      </c>
      <c r="BQ385" s="52">
        <v>0</v>
      </c>
      <c r="BR385" s="52">
        <v>0</v>
      </c>
      <c r="BS385" s="52">
        <v>0</v>
      </c>
      <c r="BT385" s="52">
        <v>0</v>
      </c>
      <c r="BU385" s="52">
        <v>0</v>
      </c>
    </row>
    <row r="386" spans="2:73" s="19" customFormat="1" outlineLevel="1" x14ac:dyDescent="0.25">
      <c r="B386" s="37" t="s">
        <v>419</v>
      </c>
      <c r="C386" s="21"/>
      <c r="D386" s="22"/>
      <c r="E386" s="22"/>
      <c r="F386" s="22"/>
      <c r="G386" s="22"/>
      <c r="H386" s="22"/>
      <c r="I386" s="22"/>
      <c r="J386" s="21"/>
      <c r="K386" s="21"/>
      <c r="L386" s="23"/>
      <c r="M386" s="23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1"/>
      <c r="BM386" s="51"/>
      <c r="BN386" s="51"/>
      <c r="BO386" s="51"/>
      <c r="BP386" s="51"/>
      <c r="BQ386" s="51"/>
      <c r="BR386" s="51"/>
      <c r="BS386" s="51"/>
      <c r="BT386" s="51"/>
      <c r="BU386" s="51"/>
    </row>
    <row r="387" spans="2:73" outlineLevel="2" x14ac:dyDescent="0.25">
      <c r="B387" s="38" t="s">
        <v>420</v>
      </c>
      <c r="C387" s="24" t="s">
        <v>24</v>
      </c>
      <c r="D387" s="25">
        <v>38</v>
      </c>
      <c r="E387" s="25" t="s">
        <v>213</v>
      </c>
      <c r="F387" s="25" t="str">
        <f t="shared" si="13"/>
        <v/>
      </c>
      <c r="G387" s="25">
        <v>40.369999999999997</v>
      </c>
      <c r="H387" s="25" t="s">
        <v>213</v>
      </c>
      <c r="I387" s="25" t="str">
        <f t="shared" si="14"/>
        <v/>
      </c>
      <c r="J387" s="24">
        <v>27</v>
      </c>
      <c r="K387" s="24">
        <v>15</v>
      </c>
      <c r="L387" s="26">
        <v>47027</v>
      </c>
      <c r="M387" s="26">
        <v>47362</v>
      </c>
      <c r="N387" s="52"/>
      <c r="O387" s="52"/>
      <c r="P387" s="52"/>
      <c r="Q387" s="52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  <c r="AG387" s="52">
        <v>0</v>
      </c>
      <c r="AH387" s="52">
        <v>0</v>
      </c>
      <c r="AI387" s="52">
        <v>0</v>
      </c>
      <c r="AJ387" s="52">
        <v>0</v>
      </c>
      <c r="AK387" s="52">
        <v>0</v>
      </c>
      <c r="AL387" s="52">
        <v>0</v>
      </c>
      <c r="AM387" s="52">
        <v>0</v>
      </c>
      <c r="AN387" s="52">
        <v>0</v>
      </c>
      <c r="AO387" s="52">
        <v>0</v>
      </c>
      <c r="AP387" s="52">
        <v>0</v>
      </c>
      <c r="AQ387" s="52">
        <v>0</v>
      </c>
      <c r="AR387" s="52">
        <v>0</v>
      </c>
      <c r="AS387" s="52">
        <v>0</v>
      </c>
      <c r="AT387" s="52">
        <v>0</v>
      </c>
      <c r="AU387" s="52">
        <v>0</v>
      </c>
      <c r="AV387" s="52">
        <v>0</v>
      </c>
      <c r="AW387" s="52">
        <v>0</v>
      </c>
      <c r="AX387" s="52">
        <v>0</v>
      </c>
      <c r="AY387" s="52">
        <v>0</v>
      </c>
      <c r="AZ387" s="52">
        <v>0</v>
      </c>
      <c r="BA387" s="52">
        <v>0</v>
      </c>
      <c r="BB387" s="52">
        <v>0</v>
      </c>
      <c r="BC387" s="52">
        <v>0</v>
      </c>
      <c r="BD387" s="52">
        <v>0</v>
      </c>
      <c r="BE387" s="52">
        <v>0</v>
      </c>
      <c r="BF387" s="52">
        <v>0</v>
      </c>
      <c r="BG387" s="52">
        <v>0</v>
      </c>
      <c r="BH387" s="52">
        <v>0</v>
      </c>
      <c r="BI387" s="52">
        <v>0</v>
      </c>
      <c r="BJ387" s="52">
        <v>0</v>
      </c>
      <c r="BK387" s="52">
        <v>0</v>
      </c>
      <c r="BL387" s="52">
        <v>0</v>
      </c>
      <c r="BM387" s="52">
        <v>0</v>
      </c>
      <c r="BN387" s="52">
        <v>0</v>
      </c>
      <c r="BO387" s="52">
        <v>0</v>
      </c>
      <c r="BP387" s="52">
        <v>0</v>
      </c>
      <c r="BQ387" s="52">
        <v>0</v>
      </c>
      <c r="BR387" s="52">
        <v>0</v>
      </c>
      <c r="BS387" s="52">
        <v>0</v>
      </c>
      <c r="BT387" s="52">
        <v>0</v>
      </c>
      <c r="BU387" s="52">
        <v>0</v>
      </c>
    </row>
    <row r="388" spans="2:73" outlineLevel="2" x14ac:dyDescent="0.25">
      <c r="B388" s="38" t="s">
        <v>421</v>
      </c>
      <c r="C388" s="24" t="s">
        <v>24</v>
      </c>
      <c r="D388" s="25">
        <v>95.715000000000003</v>
      </c>
      <c r="E388" s="25" t="s">
        <v>213</v>
      </c>
      <c r="F388" s="25" t="str">
        <f t="shared" si="13"/>
        <v/>
      </c>
      <c r="G388" s="25">
        <v>98.43</v>
      </c>
      <c r="H388" s="25" t="s">
        <v>213</v>
      </c>
      <c r="I388" s="25" t="str">
        <f t="shared" si="14"/>
        <v/>
      </c>
      <c r="J388" s="24">
        <v>31</v>
      </c>
      <c r="K388" s="24">
        <v>16</v>
      </c>
      <c r="L388" s="26">
        <v>45931</v>
      </c>
      <c r="M388" s="26">
        <v>46997</v>
      </c>
      <c r="N388" s="52"/>
      <c r="O388" s="52"/>
      <c r="P388" s="52"/>
      <c r="Q388" s="52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  <c r="AG388" s="52">
        <v>0</v>
      </c>
      <c r="AH388" s="52">
        <v>0</v>
      </c>
      <c r="AI388" s="52">
        <v>0</v>
      </c>
      <c r="AJ388" s="52">
        <v>0</v>
      </c>
      <c r="AK388" s="52">
        <v>0</v>
      </c>
      <c r="AL388" s="52">
        <v>1.0723340314064914E-2</v>
      </c>
      <c r="AM388" s="52">
        <v>8.9361169283874303E-3</v>
      </c>
      <c r="AN388" s="52">
        <v>7.1488935427099437E-3</v>
      </c>
      <c r="AO388" s="52">
        <v>7.1488935427099437E-3</v>
      </c>
      <c r="AP388" s="52">
        <v>8.9361169283874303E-3</v>
      </c>
      <c r="AQ388" s="52">
        <v>1.0723340314064914E-2</v>
      </c>
      <c r="AR388" s="52">
        <v>1.4297787085419887E-2</v>
      </c>
      <c r="AS388" s="52">
        <v>1.9659457242452345E-2</v>
      </c>
      <c r="AT388" s="52">
        <v>2.3233904013807316E-2</v>
      </c>
      <c r="AU388" s="52">
        <v>2.5021127399484804E-2</v>
      </c>
      <c r="AV388" s="52">
        <v>2.5021127399484804E-2</v>
      </c>
      <c r="AW388" s="52">
        <v>1.7872233856774861E-2</v>
      </c>
      <c r="AX388" s="52">
        <v>2.6808350785162288E-2</v>
      </c>
      <c r="AY388" s="52">
        <v>2.2340292320968572E-2</v>
      </c>
      <c r="AZ388" s="52">
        <v>1.7872233856774857E-2</v>
      </c>
      <c r="BA388" s="52">
        <v>1.7872233856774857E-2</v>
      </c>
      <c r="BB388" s="52">
        <v>2.2340292320968572E-2</v>
      </c>
      <c r="BC388" s="52">
        <v>2.6808350785162288E-2</v>
      </c>
      <c r="BD388" s="52">
        <v>3.5744467713549714E-2</v>
      </c>
      <c r="BE388" s="52">
        <v>4.914864310613086E-2</v>
      </c>
      <c r="BF388" s="52">
        <v>5.8084760034518283E-2</v>
      </c>
      <c r="BG388" s="52">
        <v>6.2552818498712012E-2</v>
      </c>
      <c r="BH388" s="52">
        <v>6.2552818498712012E-2</v>
      </c>
      <c r="BI388" s="52">
        <v>4.4680584641937145E-2</v>
      </c>
      <c r="BJ388" s="52">
        <v>2.2468308900772799E-2</v>
      </c>
      <c r="BK388" s="52">
        <v>1.8723590750644E-2</v>
      </c>
      <c r="BL388" s="52">
        <v>1.4978872600515199E-2</v>
      </c>
      <c r="BM388" s="52">
        <v>1.4978872600515199E-2</v>
      </c>
      <c r="BN388" s="52">
        <v>1.8723590750644E-2</v>
      </c>
      <c r="BO388" s="52">
        <v>2.2468308900772799E-2</v>
      </c>
      <c r="BP388" s="52">
        <v>2.9957745201030398E-2</v>
      </c>
      <c r="BQ388" s="52">
        <v>4.1191899651416806E-2</v>
      </c>
      <c r="BR388" s="52">
        <v>4.8681335951674398E-2</v>
      </c>
      <c r="BS388" s="52">
        <v>5.2426054101803198E-2</v>
      </c>
      <c r="BT388" s="52">
        <v>5.2426054101803198E-2</v>
      </c>
      <c r="BU388" s="52">
        <v>3.7447181501288E-2</v>
      </c>
    </row>
    <row r="389" spans="2:73" outlineLevel="2" x14ac:dyDescent="0.25">
      <c r="B389" s="38" t="s">
        <v>422</v>
      </c>
      <c r="C389" s="24" t="s">
        <v>24</v>
      </c>
      <c r="D389" s="25">
        <v>100.7</v>
      </c>
      <c r="E389" s="25" t="s">
        <v>213</v>
      </c>
      <c r="F389" s="25" t="str">
        <f t="shared" si="13"/>
        <v/>
      </c>
      <c r="G389" s="25">
        <v>103.44</v>
      </c>
      <c r="H389" s="25" t="s">
        <v>213</v>
      </c>
      <c r="I389" s="25" t="str">
        <f t="shared" si="14"/>
        <v/>
      </c>
      <c r="J389" s="24">
        <v>31</v>
      </c>
      <c r="K389" s="24">
        <v>16</v>
      </c>
      <c r="L389" s="26">
        <v>45931</v>
      </c>
      <c r="M389" s="26">
        <v>46997</v>
      </c>
      <c r="N389" s="52"/>
      <c r="O389" s="52"/>
      <c r="P389" s="52"/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  <c r="AG389" s="52">
        <v>0</v>
      </c>
      <c r="AH389" s="52">
        <v>0</v>
      </c>
      <c r="AI389" s="52">
        <v>0</v>
      </c>
      <c r="AJ389" s="52">
        <v>0</v>
      </c>
      <c r="AK389" s="52">
        <v>0</v>
      </c>
      <c r="AL389" s="52">
        <v>1.0578235173416635E-2</v>
      </c>
      <c r="AM389" s="52">
        <v>8.8151959778471987E-3</v>
      </c>
      <c r="AN389" s="52">
        <v>7.0521567822777569E-3</v>
      </c>
      <c r="AO389" s="52">
        <v>7.0521567822777569E-3</v>
      </c>
      <c r="AP389" s="52">
        <v>8.8151959778471987E-3</v>
      </c>
      <c r="AQ389" s="52">
        <v>1.0578235173416635E-2</v>
      </c>
      <c r="AR389" s="52">
        <v>1.4104313564555514E-2</v>
      </c>
      <c r="AS389" s="52">
        <v>1.9393431151263834E-2</v>
      </c>
      <c r="AT389" s="52">
        <v>2.2919509542402711E-2</v>
      </c>
      <c r="AU389" s="52">
        <v>2.4682548737972151E-2</v>
      </c>
      <c r="AV389" s="52">
        <v>2.4682548737972151E-2</v>
      </c>
      <c r="AW389" s="52">
        <v>1.7630391955694397E-2</v>
      </c>
      <c r="AX389" s="52">
        <v>2.6445587933541587E-2</v>
      </c>
      <c r="AY389" s="52">
        <v>2.2037989944617992E-2</v>
      </c>
      <c r="AZ389" s="52">
        <v>1.7630391955694394E-2</v>
      </c>
      <c r="BA389" s="52">
        <v>1.7630391955694394E-2</v>
      </c>
      <c r="BB389" s="52">
        <v>2.2037989944617992E-2</v>
      </c>
      <c r="BC389" s="52">
        <v>2.6445587933541587E-2</v>
      </c>
      <c r="BD389" s="52">
        <v>3.5260783911388788E-2</v>
      </c>
      <c r="BE389" s="52">
        <v>4.848357787815958E-2</v>
      </c>
      <c r="BF389" s="52">
        <v>5.7298773856006777E-2</v>
      </c>
      <c r="BG389" s="52">
        <v>6.1706371844930379E-2</v>
      </c>
      <c r="BH389" s="52">
        <v>6.1706371844930379E-2</v>
      </c>
      <c r="BI389" s="52">
        <v>4.4075979889235985E-2</v>
      </c>
      <c r="BJ389" s="52">
        <v>2.2976176893041773E-2</v>
      </c>
      <c r="BK389" s="52">
        <v>1.9146814077534813E-2</v>
      </c>
      <c r="BL389" s="52">
        <v>1.5317451262027854E-2</v>
      </c>
      <c r="BM389" s="52">
        <v>1.5317451262027854E-2</v>
      </c>
      <c r="BN389" s="52">
        <v>1.9146814077534813E-2</v>
      </c>
      <c r="BO389" s="52">
        <v>2.2976176893041773E-2</v>
      </c>
      <c r="BP389" s="52">
        <v>3.0634902524055707E-2</v>
      </c>
      <c r="BQ389" s="52">
        <v>4.2122990970576597E-2</v>
      </c>
      <c r="BR389" s="52">
        <v>4.9781716601590524E-2</v>
      </c>
      <c r="BS389" s="52">
        <v>5.3611079417097487E-2</v>
      </c>
      <c r="BT389" s="52">
        <v>5.3611079417097487E-2</v>
      </c>
      <c r="BU389" s="52">
        <v>3.8293628155069627E-2</v>
      </c>
    </row>
    <row r="390" spans="2:73" outlineLevel="2" x14ac:dyDescent="0.25">
      <c r="B390" s="38" t="s">
        <v>423</v>
      </c>
      <c r="C390" s="24" t="s">
        <v>26</v>
      </c>
      <c r="D390" s="25">
        <v>0.70699999999999996</v>
      </c>
      <c r="E390" s="25" t="s">
        <v>213</v>
      </c>
      <c r="F390" s="25" t="str">
        <f t="shared" si="13"/>
        <v/>
      </c>
      <c r="G390" s="25">
        <v>0.92</v>
      </c>
      <c r="H390" s="25" t="s">
        <v>213</v>
      </c>
      <c r="I390" s="25" t="str">
        <f t="shared" si="14"/>
        <v/>
      </c>
      <c r="J390" s="24">
        <v>59</v>
      </c>
      <c r="K390" s="24">
        <v>24</v>
      </c>
      <c r="L390" s="26">
        <v>47392</v>
      </c>
      <c r="M390" s="26">
        <v>47727</v>
      </c>
      <c r="N390" s="52"/>
      <c r="O390" s="52"/>
      <c r="P390" s="52"/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0</v>
      </c>
      <c r="AM390" s="52">
        <v>0</v>
      </c>
      <c r="AN390" s="52">
        <v>0</v>
      </c>
      <c r="AO390" s="52">
        <v>0</v>
      </c>
      <c r="AP390" s="52">
        <v>0</v>
      </c>
      <c r="AQ390" s="52">
        <v>0</v>
      </c>
      <c r="AR390" s="52">
        <v>0</v>
      </c>
      <c r="AS390" s="52">
        <v>0</v>
      </c>
      <c r="AT390" s="52">
        <v>0</v>
      </c>
      <c r="AU390" s="52">
        <v>0</v>
      </c>
      <c r="AV390" s="52">
        <v>0</v>
      </c>
      <c r="AW390" s="52">
        <v>0</v>
      </c>
      <c r="AX390" s="52">
        <v>0</v>
      </c>
      <c r="AY390" s="52">
        <v>0</v>
      </c>
      <c r="AZ390" s="52">
        <v>0</v>
      </c>
      <c r="BA390" s="52">
        <v>0</v>
      </c>
      <c r="BB390" s="52">
        <v>0</v>
      </c>
      <c r="BC390" s="52">
        <v>0</v>
      </c>
      <c r="BD390" s="52">
        <v>0</v>
      </c>
      <c r="BE390" s="52">
        <v>0</v>
      </c>
      <c r="BF390" s="52">
        <v>0</v>
      </c>
      <c r="BG390" s="52">
        <v>0</v>
      </c>
      <c r="BH390" s="52">
        <v>0</v>
      </c>
      <c r="BI390" s="52">
        <v>0</v>
      </c>
      <c r="BJ390" s="52">
        <v>0</v>
      </c>
      <c r="BK390" s="52">
        <v>0</v>
      </c>
      <c r="BL390" s="52">
        <v>0</v>
      </c>
      <c r="BM390" s="52">
        <v>0</v>
      </c>
      <c r="BN390" s="52">
        <v>0</v>
      </c>
      <c r="BO390" s="52">
        <v>0</v>
      </c>
      <c r="BP390" s="52">
        <v>0</v>
      </c>
      <c r="BQ390" s="52">
        <v>0</v>
      </c>
      <c r="BR390" s="52">
        <v>0</v>
      </c>
      <c r="BS390" s="52">
        <v>0</v>
      </c>
      <c r="BT390" s="52">
        <v>0</v>
      </c>
      <c r="BU390" s="52">
        <v>0</v>
      </c>
    </row>
    <row r="391" spans="2:73" outlineLevel="2" x14ac:dyDescent="0.25">
      <c r="B391" s="38" t="s">
        <v>424</v>
      </c>
      <c r="C391" s="24" t="s">
        <v>26</v>
      </c>
      <c r="D391" s="25">
        <v>1.43</v>
      </c>
      <c r="E391" s="25" t="s">
        <v>213</v>
      </c>
      <c r="F391" s="25" t="str">
        <f t="shared" si="13"/>
        <v/>
      </c>
      <c r="G391" s="25">
        <v>1.64</v>
      </c>
      <c r="H391" s="25" t="s">
        <v>213</v>
      </c>
      <c r="I391" s="25" t="str">
        <f t="shared" si="14"/>
        <v/>
      </c>
      <c r="J391" s="24">
        <v>59</v>
      </c>
      <c r="K391" s="24">
        <v>24</v>
      </c>
      <c r="L391" s="26">
        <v>47392</v>
      </c>
      <c r="M391" s="26">
        <v>47727</v>
      </c>
      <c r="N391" s="52"/>
      <c r="O391" s="52"/>
      <c r="P391" s="52"/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0</v>
      </c>
      <c r="W391" s="52">
        <v>0</v>
      </c>
      <c r="X391" s="52">
        <v>0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0</v>
      </c>
      <c r="AE391" s="52">
        <v>0</v>
      </c>
      <c r="AF391" s="52">
        <v>0</v>
      </c>
      <c r="AG391" s="52">
        <v>0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  <c r="AO391" s="52">
        <v>0</v>
      </c>
      <c r="AP391" s="52">
        <v>0</v>
      </c>
      <c r="AQ391" s="52">
        <v>0</v>
      </c>
      <c r="AR391" s="52">
        <v>0</v>
      </c>
      <c r="AS391" s="52">
        <v>0</v>
      </c>
      <c r="AT391" s="52">
        <v>0</v>
      </c>
      <c r="AU391" s="52">
        <v>0</v>
      </c>
      <c r="AV391" s="52">
        <v>0</v>
      </c>
      <c r="AW391" s="52">
        <v>0</v>
      </c>
      <c r="AX391" s="52">
        <v>0</v>
      </c>
      <c r="AY391" s="52">
        <v>0</v>
      </c>
      <c r="AZ391" s="52">
        <v>0</v>
      </c>
      <c r="BA391" s="52">
        <v>0</v>
      </c>
      <c r="BB391" s="52">
        <v>0</v>
      </c>
      <c r="BC391" s="52">
        <v>0</v>
      </c>
      <c r="BD391" s="52">
        <v>0</v>
      </c>
      <c r="BE391" s="52">
        <v>0</v>
      </c>
      <c r="BF391" s="52">
        <v>0</v>
      </c>
      <c r="BG391" s="52">
        <v>0</v>
      </c>
      <c r="BH391" s="52">
        <v>0</v>
      </c>
      <c r="BI391" s="52">
        <v>0</v>
      </c>
      <c r="BJ391" s="52">
        <v>0</v>
      </c>
      <c r="BK391" s="52">
        <v>0</v>
      </c>
      <c r="BL391" s="52">
        <v>0</v>
      </c>
      <c r="BM391" s="52">
        <v>0</v>
      </c>
      <c r="BN391" s="52">
        <v>0</v>
      </c>
      <c r="BO391" s="52">
        <v>0</v>
      </c>
      <c r="BP391" s="52">
        <v>0</v>
      </c>
      <c r="BQ391" s="52">
        <v>0</v>
      </c>
      <c r="BR391" s="52">
        <v>0</v>
      </c>
      <c r="BS391" s="52">
        <v>0</v>
      </c>
      <c r="BT391" s="52">
        <v>0</v>
      </c>
      <c r="BU391" s="52">
        <v>0</v>
      </c>
    </row>
    <row r="392" spans="2:73" outlineLevel="2" x14ac:dyDescent="0.25">
      <c r="B392" s="38" t="s">
        <v>425</v>
      </c>
      <c r="C392" s="24" t="s">
        <v>26</v>
      </c>
      <c r="D392" s="25">
        <v>7.2</v>
      </c>
      <c r="E392" s="25" t="s">
        <v>213</v>
      </c>
      <c r="F392" s="25" t="str">
        <f t="shared" si="13"/>
        <v/>
      </c>
      <c r="G392" s="25">
        <v>7.41</v>
      </c>
      <c r="H392" s="25" t="s">
        <v>213</v>
      </c>
      <c r="I392" s="25" t="str">
        <f t="shared" si="14"/>
        <v/>
      </c>
      <c r="J392" s="24">
        <v>61</v>
      </c>
      <c r="K392" s="24">
        <v>24</v>
      </c>
      <c r="L392" s="26">
        <v>47392</v>
      </c>
      <c r="M392" s="26">
        <v>47727</v>
      </c>
      <c r="N392" s="52"/>
      <c r="O392" s="52"/>
      <c r="P392" s="52"/>
      <c r="Q392" s="52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0</v>
      </c>
      <c r="AG392" s="52">
        <v>0</v>
      </c>
      <c r="AH392" s="52">
        <v>0</v>
      </c>
      <c r="AI392" s="52">
        <v>0</v>
      </c>
      <c r="AJ392" s="52">
        <v>0</v>
      </c>
      <c r="AK392" s="52">
        <v>0</v>
      </c>
      <c r="AL392" s="52">
        <v>0</v>
      </c>
      <c r="AM392" s="52">
        <v>0</v>
      </c>
      <c r="AN392" s="52">
        <v>0</v>
      </c>
      <c r="AO392" s="52">
        <v>0</v>
      </c>
      <c r="AP392" s="52">
        <v>0</v>
      </c>
      <c r="AQ392" s="52">
        <v>0</v>
      </c>
      <c r="AR392" s="52">
        <v>0</v>
      </c>
      <c r="AS392" s="52">
        <v>0</v>
      </c>
      <c r="AT392" s="52">
        <v>0</v>
      </c>
      <c r="AU392" s="52">
        <v>0</v>
      </c>
      <c r="AV392" s="52">
        <v>0</v>
      </c>
      <c r="AW392" s="52">
        <v>0</v>
      </c>
      <c r="AX392" s="52">
        <v>0</v>
      </c>
      <c r="AY392" s="52">
        <v>0</v>
      </c>
      <c r="AZ392" s="52">
        <v>0</v>
      </c>
      <c r="BA392" s="52">
        <v>0</v>
      </c>
      <c r="BB392" s="52">
        <v>0</v>
      </c>
      <c r="BC392" s="52">
        <v>0</v>
      </c>
      <c r="BD392" s="52">
        <v>0</v>
      </c>
      <c r="BE392" s="52">
        <v>0</v>
      </c>
      <c r="BF392" s="52">
        <v>0</v>
      </c>
      <c r="BG392" s="52">
        <v>0</v>
      </c>
      <c r="BH392" s="52">
        <v>0</v>
      </c>
      <c r="BI392" s="52">
        <v>0</v>
      </c>
      <c r="BJ392" s="52">
        <v>0</v>
      </c>
      <c r="BK392" s="52">
        <v>0</v>
      </c>
      <c r="BL392" s="52">
        <v>0</v>
      </c>
      <c r="BM392" s="52">
        <v>0</v>
      </c>
      <c r="BN392" s="52">
        <v>0</v>
      </c>
      <c r="BO392" s="52">
        <v>0</v>
      </c>
      <c r="BP392" s="52">
        <v>0</v>
      </c>
      <c r="BQ392" s="52">
        <v>0</v>
      </c>
      <c r="BR392" s="52">
        <v>0</v>
      </c>
      <c r="BS392" s="52">
        <v>0</v>
      </c>
      <c r="BT392" s="52">
        <v>0</v>
      </c>
      <c r="BU392" s="52">
        <v>0</v>
      </c>
    </row>
    <row r="393" spans="2:73" outlineLevel="2" x14ac:dyDescent="0.25">
      <c r="B393" s="38" t="s">
        <v>426</v>
      </c>
      <c r="C393" s="24" t="s">
        <v>26</v>
      </c>
      <c r="D393" s="25">
        <v>12.6</v>
      </c>
      <c r="E393" s="25" t="s">
        <v>213</v>
      </c>
      <c r="F393" s="25" t="str">
        <f t="shared" si="13"/>
        <v/>
      </c>
      <c r="G393" s="25">
        <v>12.78</v>
      </c>
      <c r="H393" s="25" t="s">
        <v>213</v>
      </c>
      <c r="I393" s="25" t="str">
        <f t="shared" si="14"/>
        <v/>
      </c>
      <c r="J393" s="24">
        <v>62</v>
      </c>
      <c r="K393" s="24">
        <v>24</v>
      </c>
      <c r="L393" s="26">
        <v>47392</v>
      </c>
      <c r="M393" s="26">
        <v>47727</v>
      </c>
      <c r="N393" s="52"/>
      <c r="O393" s="52"/>
      <c r="P393" s="52"/>
      <c r="Q393" s="52">
        <v>0</v>
      </c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0</v>
      </c>
      <c r="AG393" s="52">
        <v>0</v>
      </c>
      <c r="AH393" s="52">
        <v>0</v>
      </c>
      <c r="AI393" s="52">
        <v>0</v>
      </c>
      <c r="AJ393" s="52">
        <v>0</v>
      </c>
      <c r="AK393" s="52">
        <v>0</v>
      </c>
      <c r="AL393" s="52">
        <v>0</v>
      </c>
      <c r="AM393" s="52">
        <v>0</v>
      </c>
      <c r="AN393" s="52">
        <v>0</v>
      </c>
      <c r="AO393" s="52">
        <v>0</v>
      </c>
      <c r="AP393" s="52">
        <v>0</v>
      </c>
      <c r="AQ393" s="52">
        <v>0</v>
      </c>
      <c r="AR393" s="52">
        <v>0</v>
      </c>
      <c r="AS393" s="52">
        <v>0</v>
      </c>
      <c r="AT393" s="52">
        <v>0</v>
      </c>
      <c r="AU393" s="52">
        <v>0</v>
      </c>
      <c r="AV393" s="52">
        <v>0</v>
      </c>
      <c r="AW393" s="52">
        <v>0</v>
      </c>
      <c r="AX393" s="52">
        <v>0</v>
      </c>
      <c r="AY393" s="52">
        <v>0</v>
      </c>
      <c r="AZ393" s="52">
        <v>0</v>
      </c>
      <c r="BA393" s="52">
        <v>0</v>
      </c>
      <c r="BB393" s="52">
        <v>0</v>
      </c>
      <c r="BC393" s="52">
        <v>0</v>
      </c>
      <c r="BD393" s="52">
        <v>0</v>
      </c>
      <c r="BE393" s="52">
        <v>0</v>
      </c>
      <c r="BF393" s="52">
        <v>0</v>
      </c>
      <c r="BG393" s="52">
        <v>0</v>
      </c>
      <c r="BH393" s="52">
        <v>0</v>
      </c>
      <c r="BI393" s="52">
        <v>0</v>
      </c>
      <c r="BJ393" s="52">
        <v>0</v>
      </c>
      <c r="BK393" s="52">
        <v>0</v>
      </c>
      <c r="BL393" s="52">
        <v>0</v>
      </c>
      <c r="BM393" s="52">
        <v>0</v>
      </c>
      <c r="BN393" s="52">
        <v>0</v>
      </c>
      <c r="BO393" s="52">
        <v>0</v>
      </c>
      <c r="BP393" s="52">
        <v>0</v>
      </c>
      <c r="BQ393" s="52">
        <v>0</v>
      </c>
      <c r="BR393" s="52">
        <v>0</v>
      </c>
      <c r="BS393" s="52">
        <v>0</v>
      </c>
      <c r="BT393" s="52">
        <v>0</v>
      </c>
      <c r="BU393" s="52">
        <v>0</v>
      </c>
    </row>
    <row r="394" spans="2:73" outlineLevel="2" x14ac:dyDescent="0.25">
      <c r="B394" s="38" t="s">
        <v>427</v>
      </c>
      <c r="C394" s="24" t="s">
        <v>26</v>
      </c>
      <c r="D394" s="25">
        <v>15.25</v>
      </c>
      <c r="E394" s="25" t="s">
        <v>213</v>
      </c>
      <c r="F394" s="25" t="str">
        <f t="shared" si="13"/>
        <v/>
      </c>
      <c r="G394" s="25">
        <v>15.43</v>
      </c>
      <c r="H394" s="25" t="s">
        <v>213</v>
      </c>
      <c r="I394" s="25" t="str">
        <f t="shared" si="14"/>
        <v/>
      </c>
      <c r="J394" s="24">
        <v>63</v>
      </c>
      <c r="K394" s="24">
        <v>24</v>
      </c>
      <c r="L394" s="26">
        <v>47392</v>
      </c>
      <c r="M394" s="26">
        <v>47727</v>
      </c>
      <c r="N394" s="52"/>
      <c r="O394" s="52"/>
      <c r="P394" s="52"/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  <c r="AG394" s="52">
        <v>0</v>
      </c>
      <c r="AH394" s="52">
        <v>0</v>
      </c>
      <c r="AI394" s="52">
        <v>0</v>
      </c>
      <c r="AJ394" s="52">
        <v>0</v>
      </c>
      <c r="AK394" s="52">
        <v>0</v>
      </c>
      <c r="AL394" s="52">
        <v>0</v>
      </c>
      <c r="AM394" s="52">
        <v>0</v>
      </c>
      <c r="AN394" s="52">
        <v>0</v>
      </c>
      <c r="AO394" s="52">
        <v>0</v>
      </c>
      <c r="AP394" s="52">
        <v>0</v>
      </c>
      <c r="AQ394" s="52">
        <v>0</v>
      </c>
      <c r="AR394" s="52">
        <v>0</v>
      </c>
      <c r="AS394" s="52">
        <v>0</v>
      </c>
      <c r="AT394" s="52">
        <v>0</v>
      </c>
      <c r="AU394" s="52">
        <v>0</v>
      </c>
      <c r="AV394" s="52">
        <v>0</v>
      </c>
      <c r="AW394" s="52">
        <v>0</v>
      </c>
      <c r="AX394" s="52">
        <v>0</v>
      </c>
      <c r="AY394" s="52">
        <v>0</v>
      </c>
      <c r="AZ394" s="52">
        <v>0</v>
      </c>
      <c r="BA394" s="52">
        <v>0</v>
      </c>
      <c r="BB394" s="52">
        <v>0</v>
      </c>
      <c r="BC394" s="52">
        <v>0</v>
      </c>
      <c r="BD394" s="52">
        <v>0</v>
      </c>
      <c r="BE394" s="52">
        <v>0</v>
      </c>
      <c r="BF394" s="52">
        <v>0</v>
      </c>
      <c r="BG394" s="52">
        <v>0</v>
      </c>
      <c r="BH394" s="52">
        <v>0</v>
      </c>
      <c r="BI394" s="52">
        <v>0</v>
      </c>
      <c r="BJ394" s="52">
        <v>0</v>
      </c>
      <c r="BK394" s="52">
        <v>0</v>
      </c>
      <c r="BL394" s="52">
        <v>0</v>
      </c>
      <c r="BM394" s="52">
        <v>0</v>
      </c>
      <c r="BN394" s="52">
        <v>0</v>
      </c>
      <c r="BO394" s="52">
        <v>0</v>
      </c>
      <c r="BP394" s="52">
        <v>0</v>
      </c>
      <c r="BQ394" s="52">
        <v>0</v>
      </c>
      <c r="BR394" s="52">
        <v>0</v>
      </c>
      <c r="BS394" s="52">
        <v>0</v>
      </c>
      <c r="BT394" s="52">
        <v>0</v>
      </c>
      <c r="BU394" s="52">
        <v>0</v>
      </c>
    </row>
    <row r="395" spans="2:73" outlineLevel="2" x14ac:dyDescent="0.25">
      <c r="B395" s="38" t="s">
        <v>428</v>
      </c>
      <c r="C395" s="24" t="s">
        <v>26</v>
      </c>
      <c r="D395" s="25">
        <v>17.164999999999999</v>
      </c>
      <c r="E395" s="25" t="s">
        <v>213</v>
      </c>
      <c r="F395" s="25" t="str">
        <f t="shared" si="13"/>
        <v/>
      </c>
      <c r="G395" s="25">
        <v>17.34</v>
      </c>
      <c r="H395" s="25" t="s">
        <v>213</v>
      </c>
      <c r="I395" s="25" t="str">
        <f t="shared" si="14"/>
        <v/>
      </c>
      <c r="J395" s="24">
        <v>63</v>
      </c>
      <c r="K395" s="24">
        <v>24</v>
      </c>
      <c r="L395" s="26">
        <v>47392</v>
      </c>
      <c r="M395" s="26">
        <v>47727</v>
      </c>
      <c r="N395" s="52"/>
      <c r="O395" s="52"/>
      <c r="P395" s="52"/>
      <c r="Q395" s="52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  <c r="AG395" s="52">
        <v>0</v>
      </c>
      <c r="AH395" s="52">
        <v>0</v>
      </c>
      <c r="AI395" s="52">
        <v>0</v>
      </c>
      <c r="AJ395" s="52">
        <v>0</v>
      </c>
      <c r="AK395" s="52">
        <v>0</v>
      </c>
      <c r="AL395" s="52">
        <v>0</v>
      </c>
      <c r="AM395" s="52">
        <v>0</v>
      </c>
      <c r="AN395" s="52">
        <v>0</v>
      </c>
      <c r="AO395" s="52">
        <v>0</v>
      </c>
      <c r="AP395" s="52">
        <v>0</v>
      </c>
      <c r="AQ395" s="52">
        <v>0</v>
      </c>
      <c r="AR395" s="52">
        <v>0</v>
      </c>
      <c r="AS395" s="52">
        <v>0</v>
      </c>
      <c r="AT395" s="52">
        <v>0</v>
      </c>
      <c r="AU395" s="52">
        <v>0</v>
      </c>
      <c r="AV395" s="52">
        <v>0</v>
      </c>
      <c r="AW395" s="52">
        <v>0</v>
      </c>
      <c r="AX395" s="52">
        <v>0</v>
      </c>
      <c r="AY395" s="52">
        <v>0</v>
      </c>
      <c r="AZ395" s="52">
        <v>0</v>
      </c>
      <c r="BA395" s="52">
        <v>0</v>
      </c>
      <c r="BB395" s="52">
        <v>0</v>
      </c>
      <c r="BC395" s="52">
        <v>0</v>
      </c>
      <c r="BD395" s="52">
        <v>0</v>
      </c>
      <c r="BE395" s="52">
        <v>0</v>
      </c>
      <c r="BF395" s="52">
        <v>0</v>
      </c>
      <c r="BG395" s="52">
        <v>0</v>
      </c>
      <c r="BH395" s="52">
        <v>0</v>
      </c>
      <c r="BI395" s="52">
        <v>0</v>
      </c>
      <c r="BJ395" s="52">
        <v>0</v>
      </c>
      <c r="BK395" s="52">
        <v>0</v>
      </c>
      <c r="BL395" s="52">
        <v>0</v>
      </c>
      <c r="BM395" s="52">
        <v>0</v>
      </c>
      <c r="BN395" s="52">
        <v>0</v>
      </c>
      <c r="BO395" s="52">
        <v>0</v>
      </c>
      <c r="BP395" s="52">
        <v>0</v>
      </c>
      <c r="BQ395" s="52">
        <v>0</v>
      </c>
      <c r="BR395" s="52">
        <v>0</v>
      </c>
      <c r="BS395" s="52">
        <v>0</v>
      </c>
      <c r="BT395" s="52">
        <v>0</v>
      </c>
      <c r="BU395" s="52">
        <v>0</v>
      </c>
    </row>
    <row r="396" spans="2:73" outlineLevel="2" x14ac:dyDescent="0.25">
      <c r="B396" s="38" t="s">
        <v>429</v>
      </c>
      <c r="C396" s="24" t="s">
        <v>26</v>
      </c>
      <c r="D396" s="25">
        <v>18.280999999999999</v>
      </c>
      <c r="E396" s="25" t="s">
        <v>213</v>
      </c>
      <c r="F396" s="25" t="str">
        <f t="shared" si="13"/>
        <v/>
      </c>
      <c r="G396" s="25">
        <v>18.45</v>
      </c>
      <c r="H396" s="25" t="s">
        <v>213</v>
      </c>
      <c r="I396" s="25" t="str">
        <f t="shared" si="14"/>
        <v/>
      </c>
      <c r="J396" s="24">
        <v>63</v>
      </c>
      <c r="K396" s="24">
        <v>24</v>
      </c>
      <c r="L396" s="26">
        <v>47392</v>
      </c>
      <c r="M396" s="26">
        <v>47727</v>
      </c>
      <c r="N396" s="52"/>
      <c r="O396" s="52"/>
      <c r="P396" s="52"/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0</v>
      </c>
      <c r="AK396" s="52">
        <v>0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2">
        <v>0</v>
      </c>
      <c r="AV396" s="52">
        <v>0</v>
      </c>
      <c r="AW396" s="52">
        <v>0</v>
      </c>
      <c r="AX396" s="52">
        <v>0</v>
      </c>
      <c r="AY396" s="52">
        <v>0</v>
      </c>
      <c r="AZ396" s="52">
        <v>0</v>
      </c>
      <c r="BA396" s="52">
        <v>0</v>
      </c>
      <c r="BB396" s="52">
        <v>0</v>
      </c>
      <c r="BC396" s="52">
        <v>0</v>
      </c>
      <c r="BD396" s="52">
        <v>0</v>
      </c>
      <c r="BE396" s="52">
        <v>0</v>
      </c>
      <c r="BF396" s="52">
        <v>0</v>
      </c>
      <c r="BG396" s="52">
        <v>0</v>
      </c>
      <c r="BH396" s="52">
        <v>0</v>
      </c>
      <c r="BI396" s="52">
        <v>0</v>
      </c>
      <c r="BJ396" s="52">
        <v>0</v>
      </c>
      <c r="BK396" s="52">
        <v>0</v>
      </c>
      <c r="BL396" s="52">
        <v>0</v>
      </c>
      <c r="BM396" s="52">
        <v>0</v>
      </c>
      <c r="BN396" s="52">
        <v>0</v>
      </c>
      <c r="BO396" s="52">
        <v>0</v>
      </c>
      <c r="BP396" s="52">
        <v>0</v>
      </c>
      <c r="BQ396" s="52">
        <v>0</v>
      </c>
      <c r="BR396" s="52">
        <v>0</v>
      </c>
      <c r="BS396" s="52">
        <v>0</v>
      </c>
      <c r="BT396" s="52">
        <v>0</v>
      </c>
      <c r="BU396" s="52">
        <v>0</v>
      </c>
    </row>
    <row r="397" spans="2:73" s="19" customFormat="1" outlineLevel="1" x14ac:dyDescent="0.25">
      <c r="B397" s="37" t="s">
        <v>430</v>
      </c>
      <c r="C397" s="21"/>
      <c r="D397" s="22"/>
      <c r="E397" s="22"/>
      <c r="F397" s="22"/>
      <c r="G397" s="22"/>
      <c r="H397" s="22"/>
      <c r="I397" s="22"/>
      <c r="J397" s="21"/>
      <c r="K397" s="21"/>
      <c r="L397" s="23"/>
      <c r="M397" s="23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  <c r="BG397" s="51"/>
      <c r="BH397" s="51"/>
      <c r="BI397" s="51"/>
      <c r="BJ397" s="51"/>
      <c r="BK397" s="51"/>
      <c r="BL397" s="51"/>
      <c r="BM397" s="51"/>
      <c r="BN397" s="51"/>
      <c r="BO397" s="51"/>
      <c r="BP397" s="51"/>
      <c r="BQ397" s="51"/>
      <c r="BR397" s="51"/>
      <c r="BS397" s="51"/>
      <c r="BT397" s="51"/>
      <c r="BU397" s="51"/>
    </row>
    <row r="398" spans="2:73" outlineLevel="2" x14ac:dyDescent="0.25">
      <c r="B398" s="105" t="s">
        <v>431</v>
      </c>
      <c r="C398" s="74" t="s">
        <v>24</v>
      </c>
      <c r="D398" s="75">
        <v>161.80000000000001</v>
      </c>
      <c r="E398" s="75" t="s">
        <v>213</v>
      </c>
      <c r="F398" s="75" t="str">
        <f t="shared" si="13"/>
        <v/>
      </c>
      <c r="G398" s="75">
        <v>169.83</v>
      </c>
      <c r="H398" s="25" t="s">
        <v>213</v>
      </c>
      <c r="I398" s="25" t="str">
        <f t="shared" si="14"/>
        <v/>
      </c>
      <c r="J398" s="24">
        <v>49</v>
      </c>
      <c r="K398" s="24">
        <v>19</v>
      </c>
      <c r="L398" s="26">
        <v>45566</v>
      </c>
      <c r="M398" s="26">
        <v>46266</v>
      </c>
      <c r="N398" s="52"/>
      <c r="O398" s="52"/>
      <c r="P398" s="52"/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2.1067872547435942E-2</v>
      </c>
      <c r="AA398" s="52">
        <v>1.7556560456196621E-2</v>
      </c>
      <c r="AB398" s="52">
        <v>1.4045248364957295E-2</v>
      </c>
      <c r="AC398" s="52">
        <v>1.4045248364957295E-2</v>
      </c>
      <c r="AD398" s="52">
        <v>1.7556560456196621E-2</v>
      </c>
      <c r="AE398" s="52">
        <v>2.1067872547435942E-2</v>
      </c>
      <c r="AF398" s="52">
        <v>2.809049672991459E-2</v>
      </c>
      <c r="AG398" s="52">
        <v>3.8624433003632559E-2</v>
      </c>
      <c r="AH398" s="52">
        <v>4.5647057186111215E-2</v>
      </c>
      <c r="AI398" s="52">
        <v>4.9158369277350539E-2</v>
      </c>
      <c r="AJ398" s="52">
        <v>4.9158369277350539E-2</v>
      </c>
      <c r="AK398" s="52">
        <v>3.5113120912393242E-2</v>
      </c>
      <c r="AL398" s="52">
        <v>3.893212745256406E-2</v>
      </c>
      <c r="AM398" s="52">
        <v>3.2443439543803389E-2</v>
      </c>
      <c r="AN398" s="52">
        <v>2.5954751635042711E-2</v>
      </c>
      <c r="AO398" s="52">
        <v>2.5954751635042711E-2</v>
      </c>
      <c r="AP398" s="52">
        <v>3.2443439543803389E-2</v>
      </c>
      <c r="AQ398" s="52">
        <v>3.893212745256406E-2</v>
      </c>
      <c r="AR398" s="52">
        <v>5.1909503270085422E-2</v>
      </c>
      <c r="AS398" s="52">
        <v>7.1375566996367448E-2</v>
      </c>
      <c r="AT398" s="52">
        <v>8.4352942813888804E-2</v>
      </c>
      <c r="AU398" s="52">
        <v>9.0841630722649488E-2</v>
      </c>
      <c r="AV398" s="52">
        <v>9.0841630722649488E-2</v>
      </c>
      <c r="AW398" s="52">
        <v>6.4886879087606777E-2</v>
      </c>
      <c r="AX398" s="52">
        <v>0</v>
      </c>
      <c r="AY398" s="52">
        <v>0</v>
      </c>
      <c r="AZ398" s="52">
        <v>0</v>
      </c>
      <c r="BA398" s="52">
        <v>0</v>
      </c>
      <c r="BB398" s="52">
        <v>0</v>
      </c>
      <c r="BC398" s="52">
        <v>0</v>
      </c>
      <c r="BD398" s="52">
        <v>0</v>
      </c>
      <c r="BE398" s="52">
        <v>0</v>
      </c>
      <c r="BF398" s="52">
        <v>0</v>
      </c>
      <c r="BG398" s="52">
        <v>0</v>
      </c>
      <c r="BH398" s="52">
        <v>0</v>
      </c>
      <c r="BI398" s="52">
        <v>0</v>
      </c>
      <c r="BJ398" s="52">
        <v>0</v>
      </c>
      <c r="BK398" s="52">
        <v>0</v>
      </c>
      <c r="BL398" s="52">
        <v>0</v>
      </c>
      <c r="BM398" s="52">
        <v>0</v>
      </c>
      <c r="BN398" s="52">
        <v>0</v>
      </c>
      <c r="BO398" s="52">
        <v>0</v>
      </c>
      <c r="BP398" s="52">
        <v>0</v>
      </c>
      <c r="BQ398" s="52">
        <v>0</v>
      </c>
      <c r="BR398" s="52">
        <v>0</v>
      </c>
      <c r="BS398" s="52">
        <v>0</v>
      </c>
      <c r="BT398" s="52">
        <v>0</v>
      </c>
      <c r="BU398" s="52">
        <v>0</v>
      </c>
    </row>
    <row r="399" spans="2:73" outlineLevel="2" x14ac:dyDescent="0.25">
      <c r="B399" s="105" t="s">
        <v>432</v>
      </c>
      <c r="C399" s="74" t="s">
        <v>24</v>
      </c>
      <c r="D399" s="75">
        <v>161.80000000000001</v>
      </c>
      <c r="E399" s="75" t="s">
        <v>213</v>
      </c>
      <c r="F399" s="75" t="str">
        <f t="shared" si="13"/>
        <v/>
      </c>
      <c r="G399" s="75">
        <v>169.83</v>
      </c>
      <c r="H399" s="25" t="s">
        <v>213</v>
      </c>
      <c r="I399" s="25" t="str">
        <f t="shared" si="14"/>
        <v/>
      </c>
      <c r="J399" s="24">
        <v>49</v>
      </c>
      <c r="K399" s="24">
        <v>19</v>
      </c>
      <c r="L399" s="26">
        <v>45566</v>
      </c>
      <c r="M399" s="26">
        <v>46266</v>
      </c>
      <c r="N399" s="52"/>
      <c r="O399" s="52"/>
      <c r="P399" s="52"/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2.0283847710396576E-2</v>
      </c>
      <c r="AA399" s="52">
        <v>1.6903206425330483E-2</v>
      </c>
      <c r="AB399" s="52">
        <v>1.3522565140264384E-2</v>
      </c>
      <c r="AC399" s="52">
        <v>1.3522565140264384E-2</v>
      </c>
      <c r="AD399" s="52">
        <v>1.6903206425330483E-2</v>
      </c>
      <c r="AE399" s="52">
        <v>2.0283847710396576E-2</v>
      </c>
      <c r="AF399" s="52">
        <v>2.7045130280528767E-2</v>
      </c>
      <c r="AG399" s="52">
        <v>3.7187054135727059E-2</v>
      </c>
      <c r="AH399" s="52">
        <v>4.3948336705859251E-2</v>
      </c>
      <c r="AI399" s="52">
        <v>4.732897799092535E-2</v>
      </c>
      <c r="AJ399" s="52">
        <v>4.732897799092535E-2</v>
      </c>
      <c r="AK399" s="52">
        <v>3.3806412850660966E-2</v>
      </c>
      <c r="AL399" s="52">
        <v>3.9716152289603422E-2</v>
      </c>
      <c r="AM399" s="52">
        <v>3.309679357466952E-2</v>
      </c>
      <c r="AN399" s="52">
        <v>2.6477434859735621E-2</v>
      </c>
      <c r="AO399" s="52">
        <v>2.6477434859735621E-2</v>
      </c>
      <c r="AP399" s="52">
        <v>3.309679357466952E-2</v>
      </c>
      <c r="AQ399" s="52">
        <v>3.9716152289603422E-2</v>
      </c>
      <c r="AR399" s="52">
        <v>5.2954869719471241E-2</v>
      </c>
      <c r="AS399" s="52">
        <v>7.2812945864272949E-2</v>
      </c>
      <c r="AT399" s="52">
        <v>8.6051663294140754E-2</v>
      </c>
      <c r="AU399" s="52">
        <v>9.2671022009074677E-2</v>
      </c>
      <c r="AV399" s="52">
        <v>9.2671022009074677E-2</v>
      </c>
      <c r="AW399" s="52">
        <v>6.6193587149339039E-2</v>
      </c>
      <c r="AX399" s="52">
        <v>0</v>
      </c>
      <c r="AY399" s="52">
        <v>0</v>
      </c>
      <c r="AZ399" s="52">
        <v>0</v>
      </c>
      <c r="BA399" s="52">
        <v>0</v>
      </c>
      <c r="BB399" s="52">
        <v>0</v>
      </c>
      <c r="BC399" s="52">
        <v>0</v>
      </c>
      <c r="BD399" s="52">
        <v>0</v>
      </c>
      <c r="BE399" s="52">
        <v>0</v>
      </c>
      <c r="BF399" s="52">
        <v>0</v>
      </c>
      <c r="BG399" s="52">
        <v>0</v>
      </c>
      <c r="BH399" s="52">
        <v>0</v>
      </c>
      <c r="BI399" s="52">
        <v>0</v>
      </c>
      <c r="BJ399" s="52">
        <v>0</v>
      </c>
      <c r="BK399" s="52">
        <v>0</v>
      </c>
      <c r="BL399" s="52">
        <v>0</v>
      </c>
      <c r="BM399" s="52">
        <v>0</v>
      </c>
      <c r="BN399" s="52">
        <v>0</v>
      </c>
      <c r="BO399" s="52">
        <v>0</v>
      </c>
      <c r="BP399" s="52">
        <v>0</v>
      </c>
      <c r="BQ399" s="52">
        <v>0</v>
      </c>
      <c r="BR399" s="52">
        <v>0</v>
      </c>
      <c r="BS399" s="52">
        <v>0</v>
      </c>
      <c r="BT399" s="52">
        <v>0</v>
      </c>
      <c r="BU399" s="52">
        <v>0</v>
      </c>
    </row>
    <row r="400" spans="2:73" outlineLevel="2" x14ac:dyDescent="0.25">
      <c r="B400" s="105" t="s">
        <v>433</v>
      </c>
      <c r="C400" s="74" t="s">
        <v>24</v>
      </c>
      <c r="D400" s="75">
        <v>165</v>
      </c>
      <c r="E400" s="75" t="s">
        <v>213</v>
      </c>
      <c r="F400" s="75" t="str">
        <f t="shared" si="13"/>
        <v/>
      </c>
      <c r="G400" s="75">
        <v>172.03</v>
      </c>
      <c r="H400" s="25" t="s">
        <v>213</v>
      </c>
      <c r="I400" s="25" t="str">
        <f t="shared" si="14"/>
        <v/>
      </c>
      <c r="J400" s="24">
        <v>50</v>
      </c>
      <c r="K400" s="24">
        <v>19</v>
      </c>
      <c r="L400" s="26">
        <v>45566</v>
      </c>
      <c r="M400" s="26">
        <v>46266</v>
      </c>
      <c r="N400" s="52"/>
      <c r="O400" s="52"/>
      <c r="P400" s="52"/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2.2327087223195707E-2</v>
      </c>
      <c r="AA400" s="52">
        <v>1.8605906019329762E-2</v>
      </c>
      <c r="AB400" s="52">
        <v>1.488472481546381E-2</v>
      </c>
      <c r="AC400" s="52">
        <v>1.488472481546381E-2</v>
      </c>
      <c r="AD400" s="52">
        <v>1.8605906019329762E-2</v>
      </c>
      <c r="AE400" s="52">
        <v>2.2327087223195707E-2</v>
      </c>
      <c r="AF400" s="52">
        <v>2.9769449630927619E-2</v>
      </c>
      <c r="AG400" s="52">
        <v>4.0932993242525473E-2</v>
      </c>
      <c r="AH400" s="52">
        <v>4.8375355650257378E-2</v>
      </c>
      <c r="AI400" s="52">
        <v>5.2096536854123333E-2</v>
      </c>
      <c r="AJ400" s="52">
        <v>5.2096536854123333E-2</v>
      </c>
      <c r="AK400" s="52">
        <v>3.7211812038659524E-2</v>
      </c>
      <c r="AL400" s="52">
        <v>3.7672912776804277E-2</v>
      </c>
      <c r="AM400" s="52">
        <v>3.1394093980670237E-2</v>
      </c>
      <c r="AN400" s="52">
        <v>2.5115275184536188E-2</v>
      </c>
      <c r="AO400" s="52">
        <v>2.5115275184536188E-2</v>
      </c>
      <c r="AP400" s="52">
        <v>3.1394093980670237E-2</v>
      </c>
      <c r="AQ400" s="52">
        <v>3.7672912776804277E-2</v>
      </c>
      <c r="AR400" s="52">
        <v>5.0230550369072376E-2</v>
      </c>
      <c r="AS400" s="52">
        <v>6.9067006757474514E-2</v>
      </c>
      <c r="AT400" s="52">
        <v>8.162464434974262E-2</v>
      </c>
      <c r="AU400" s="52">
        <v>8.7903463145876659E-2</v>
      </c>
      <c r="AV400" s="52">
        <v>8.7903463145876659E-2</v>
      </c>
      <c r="AW400" s="52">
        <v>6.2788187961340475E-2</v>
      </c>
      <c r="AX400" s="52">
        <v>0</v>
      </c>
      <c r="AY400" s="52">
        <v>0</v>
      </c>
      <c r="AZ400" s="52">
        <v>0</v>
      </c>
      <c r="BA400" s="52">
        <v>0</v>
      </c>
      <c r="BB400" s="52">
        <v>0</v>
      </c>
      <c r="BC400" s="52">
        <v>0</v>
      </c>
      <c r="BD400" s="52">
        <v>0</v>
      </c>
      <c r="BE400" s="52">
        <v>0</v>
      </c>
      <c r="BF400" s="52">
        <v>0</v>
      </c>
      <c r="BG400" s="52">
        <v>0</v>
      </c>
      <c r="BH400" s="52">
        <v>0</v>
      </c>
      <c r="BI400" s="52">
        <v>0</v>
      </c>
      <c r="BJ400" s="52">
        <v>0</v>
      </c>
      <c r="BK400" s="52">
        <v>0</v>
      </c>
      <c r="BL400" s="52">
        <v>0</v>
      </c>
      <c r="BM400" s="52">
        <v>0</v>
      </c>
      <c r="BN400" s="52">
        <v>0</v>
      </c>
      <c r="BO400" s="52">
        <v>0</v>
      </c>
      <c r="BP400" s="52">
        <v>0</v>
      </c>
      <c r="BQ400" s="52">
        <v>0</v>
      </c>
      <c r="BR400" s="52">
        <v>0</v>
      </c>
      <c r="BS400" s="52">
        <v>0</v>
      </c>
      <c r="BT400" s="52">
        <v>0</v>
      </c>
      <c r="BU400" s="52">
        <v>0</v>
      </c>
    </row>
    <row r="401" spans="2:73" outlineLevel="2" x14ac:dyDescent="0.25">
      <c r="B401" s="105" t="s">
        <v>434</v>
      </c>
      <c r="C401" s="74" t="s">
        <v>24</v>
      </c>
      <c r="D401" s="75">
        <v>165</v>
      </c>
      <c r="E401" s="75" t="s">
        <v>213</v>
      </c>
      <c r="F401" s="75" t="str">
        <f t="shared" ref="F401:F463" si="15">IF(E401="","",ABS(E401-D401))</f>
        <v/>
      </c>
      <c r="G401" s="75">
        <v>172.03</v>
      </c>
      <c r="H401" s="25" t="s">
        <v>213</v>
      </c>
      <c r="I401" s="25" t="str">
        <f t="shared" ref="I401:I463" si="16">IF(H401="","",ABS(H401-G401))</f>
        <v/>
      </c>
      <c r="J401" s="24">
        <v>50</v>
      </c>
      <c r="K401" s="24">
        <v>19</v>
      </c>
      <c r="L401" s="26">
        <v>45566</v>
      </c>
      <c r="M401" s="26">
        <v>46266</v>
      </c>
      <c r="N401" s="52"/>
      <c r="O401" s="52"/>
      <c r="P401" s="52"/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2.4065874127099166E-2</v>
      </c>
      <c r="AA401" s="52">
        <v>2.005489510591597E-2</v>
      </c>
      <c r="AB401" s="52">
        <v>1.6043916084732778E-2</v>
      </c>
      <c r="AC401" s="52">
        <v>1.6043916084732778E-2</v>
      </c>
      <c r="AD401" s="52">
        <v>2.005489510591597E-2</v>
      </c>
      <c r="AE401" s="52">
        <v>2.4065874127099166E-2</v>
      </c>
      <c r="AF401" s="52">
        <v>3.2087832169465556E-2</v>
      </c>
      <c r="AG401" s="52">
        <v>4.4120769233015139E-2</v>
      </c>
      <c r="AH401" s="52">
        <v>5.214272727538153E-2</v>
      </c>
      <c r="AI401" s="52">
        <v>5.6153706296564729E-2</v>
      </c>
      <c r="AJ401" s="52">
        <v>5.6153706296564729E-2</v>
      </c>
      <c r="AK401" s="52">
        <v>4.010979021183194E-2</v>
      </c>
      <c r="AL401" s="52">
        <v>3.5934125872900818E-2</v>
      </c>
      <c r="AM401" s="52">
        <v>2.9945104894084019E-2</v>
      </c>
      <c r="AN401" s="52">
        <v>2.3956083915267216E-2</v>
      </c>
      <c r="AO401" s="52">
        <v>2.3956083915267216E-2</v>
      </c>
      <c r="AP401" s="52">
        <v>2.9945104894084019E-2</v>
      </c>
      <c r="AQ401" s="52">
        <v>3.5934125872900818E-2</v>
      </c>
      <c r="AR401" s="52">
        <v>4.7912167830534431E-2</v>
      </c>
      <c r="AS401" s="52">
        <v>6.5879230766984834E-2</v>
      </c>
      <c r="AT401" s="52">
        <v>7.7857272724618454E-2</v>
      </c>
      <c r="AU401" s="52">
        <v>8.3846293703435271E-2</v>
      </c>
      <c r="AV401" s="52">
        <v>8.3846293703435271E-2</v>
      </c>
      <c r="AW401" s="52">
        <v>5.9890209788168038E-2</v>
      </c>
      <c r="AX401" s="52">
        <v>0</v>
      </c>
      <c r="AY401" s="52">
        <v>0</v>
      </c>
      <c r="AZ401" s="52">
        <v>0</v>
      </c>
      <c r="BA401" s="52">
        <v>0</v>
      </c>
      <c r="BB401" s="52">
        <v>0</v>
      </c>
      <c r="BC401" s="52">
        <v>0</v>
      </c>
      <c r="BD401" s="52">
        <v>0</v>
      </c>
      <c r="BE401" s="52">
        <v>0</v>
      </c>
      <c r="BF401" s="52">
        <v>0</v>
      </c>
      <c r="BG401" s="52">
        <v>0</v>
      </c>
      <c r="BH401" s="52">
        <v>0</v>
      </c>
      <c r="BI401" s="52">
        <v>0</v>
      </c>
      <c r="BJ401" s="52">
        <v>0</v>
      </c>
      <c r="BK401" s="52">
        <v>0</v>
      </c>
      <c r="BL401" s="52">
        <v>0</v>
      </c>
      <c r="BM401" s="52">
        <v>0</v>
      </c>
      <c r="BN401" s="52">
        <v>0</v>
      </c>
      <c r="BO401" s="52">
        <v>0</v>
      </c>
      <c r="BP401" s="52">
        <v>0</v>
      </c>
      <c r="BQ401" s="52">
        <v>0</v>
      </c>
      <c r="BR401" s="52">
        <v>0</v>
      </c>
      <c r="BS401" s="52">
        <v>0</v>
      </c>
      <c r="BT401" s="52">
        <v>0</v>
      </c>
      <c r="BU401" s="52">
        <v>0</v>
      </c>
    </row>
    <row r="402" spans="2:73" outlineLevel="2" x14ac:dyDescent="0.25">
      <c r="B402" s="105" t="s">
        <v>435</v>
      </c>
      <c r="C402" s="74" t="s">
        <v>24</v>
      </c>
      <c r="D402" s="75">
        <v>166.12200000000001</v>
      </c>
      <c r="E402" s="75" t="s">
        <v>213</v>
      </c>
      <c r="F402" s="75" t="str">
        <f t="shared" si="15"/>
        <v/>
      </c>
      <c r="G402" s="75">
        <v>173.13</v>
      </c>
      <c r="H402" s="25" t="s">
        <v>213</v>
      </c>
      <c r="I402" s="25" t="str">
        <f t="shared" si="16"/>
        <v/>
      </c>
      <c r="J402" s="24">
        <v>50</v>
      </c>
      <c r="K402" s="24">
        <v>19</v>
      </c>
      <c r="L402" s="26">
        <v>45566</v>
      </c>
      <c r="M402" s="26">
        <v>46266</v>
      </c>
      <c r="N402" s="52"/>
      <c r="O402" s="52"/>
      <c r="P402" s="52"/>
      <c r="Q402" s="52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1.0267301890066844E-2</v>
      </c>
      <c r="AA402" s="52">
        <v>8.5560849083890396E-3</v>
      </c>
      <c r="AB402" s="52">
        <v>6.8448679267112313E-3</v>
      </c>
      <c r="AC402" s="52">
        <v>6.8448679267112313E-3</v>
      </c>
      <c r="AD402" s="52">
        <v>8.5560849083890396E-3</v>
      </c>
      <c r="AE402" s="52">
        <v>1.0267301890066844E-2</v>
      </c>
      <c r="AF402" s="52">
        <v>1.3689735853422463E-2</v>
      </c>
      <c r="AG402" s="52">
        <v>1.8823386798455886E-2</v>
      </c>
      <c r="AH402" s="52">
        <v>2.2245820761811502E-2</v>
      </c>
      <c r="AI402" s="52">
        <v>2.3957037743489312E-2</v>
      </c>
      <c r="AJ402" s="52">
        <v>2.3957037743489312E-2</v>
      </c>
      <c r="AK402" s="52">
        <v>1.7112169816778079E-2</v>
      </c>
      <c r="AL402" s="52">
        <v>4.9732698109933145E-2</v>
      </c>
      <c r="AM402" s="52">
        <v>4.144391509161096E-2</v>
      </c>
      <c r="AN402" s="52">
        <v>3.3155132073288768E-2</v>
      </c>
      <c r="AO402" s="52">
        <v>3.3155132073288768E-2</v>
      </c>
      <c r="AP402" s="52">
        <v>4.144391509161096E-2</v>
      </c>
      <c r="AQ402" s="52">
        <v>4.9732698109933145E-2</v>
      </c>
      <c r="AR402" s="52">
        <v>6.6310264146577536E-2</v>
      </c>
      <c r="AS402" s="52">
        <v>9.1176613201544091E-2</v>
      </c>
      <c r="AT402" s="52">
        <v>0.10775417923818849</v>
      </c>
      <c r="AU402" s="52">
        <v>0.1160429622565107</v>
      </c>
      <c r="AV402" s="52">
        <v>0.1160429622565107</v>
      </c>
      <c r="AW402" s="52">
        <v>8.2887830183221919E-2</v>
      </c>
      <c r="AX402" s="52">
        <v>0</v>
      </c>
      <c r="AY402" s="52">
        <v>0</v>
      </c>
      <c r="AZ402" s="52">
        <v>0</v>
      </c>
      <c r="BA402" s="52">
        <v>0</v>
      </c>
      <c r="BB402" s="52">
        <v>0</v>
      </c>
      <c r="BC402" s="52">
        <v>0</v>
      </c>
      <c r="BD402" s="52">
        <v>0</v>
      </c>
      <c r="BE402" s="52">
        <v>0</v>
      </c>
      <c r="BF402" s="52">
        <v>0</v>
      </c>
      <c r="BG402" s="52">
        <v>0</v>
      </c>
      <c r="BH402" s="52">
        <v>0</v>
      </c>
      <c r="BI402" s="52">
        <v>0</v>
      </c>
      <c r="BJ402" s="52">
        <v>0</v>
      </c>
      <c r="BK402" s="52">
        <v>0</v>
      </c>
      <c r="BL402" s="52">
        <v>0</v>
      </c>
      <c r="BM402" s="52">
        <v>0</v>
      </c>
      <c r="BN402" s="52">
        <v>0</v>
      </c>
      <c r="BO402" s="52">
        <v>0</v>
      </c>
      <c r="BP402" s="52">
        <v>0</v>
      </c>
      <c r="BQ402" s="52">
        <v>0</v>
      </c>
      <c r="BR402" s="52">
        <v>0</v>
      </c>
      <c r="BS402" s="52">
        <v>0</v>
      </c>
      <c r="BT402" s="52">
        <v>0</v>
      </c>
      <c r="BU402" s="52">
        <v>0</v>
      </c>
    </row>
    <row r="403" spans="2:73" outlineLevel="2" x14ac:dyDescent="0.25">
      <c r="B403" s="105" t="s">
        <v>436</v>
      </c>
      <c r="C403" s="74" t="s">
        <v>26</v>
      </c>
      <c r="D403" s="75">
        <v>2.5</v>
      </c>
      <c r="E403" s="75" t="s">
        <v>213</v>
      </c>
      <c r="F403" s="75" t="str">
        <f t="shared" si="15"/>
        <v/>
      </c>
      <c r="G403" s="75">
        <v>2.78</v>
      </c>
      <c r="H403" s="25" t="s">
        <v>213</v>
      </c>
      <c r="I403" s="25" t="str">
        <f t="shared" si="16"/>
        <v/>
      </c>
      <c r="J403" s="24">
        <v>59</v>
      </c>
      <c r="K403" s="24">
        <v>24</v>
      </c>
      <c r="L403" s="26">
        <v>47392</v>
      </c>
      <c r="M403" s="26">
        <v>47727</v>
      </c>
      <c r="N403" s="52"/>
      <c r="O403" s="52"/>
      <c r="P403" s="52"/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0</v>
      </c>
      <c r="AK403" s="52">
        <v>0</v>
      </c>
      <c r="AL403" s="52">
        <v>0</v>
      </c>
      <c r="AM403" s="52">
        <v>0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  <c r="BB403" s="52">
        <v>0</v>
      </c>
      <c r="BC403" s="52">
        <v>0</v>
      </c>
      <c r="BD403" s="52">
        <v>0</v>
      </c>
      <c r="BE403" s="52">
        <v>0</v>
      </c>
      <c r="BF403" s="52">
        <v>0</v>
      </c>
      <c r="BG403" s="52">
        <v>0</v>
      </c>
      <c r="BH403" s="52">
        <v>0</v>
      </c>
      <c r="BI403" s="52">
        <v>0</v>
      </c>
      <c r="BJ403" s="52">
        <v>0</v>
      </c>
      <c r="BK403" s="52">
        <v>0</v>
      </c>
      <c r="BL403" s="52">
        <v>0</v>
      </c>
      <c r="BM403" s="52">
        <v>0</v>
      </c>
      <c r="BN403" s="52">
        <v>0</v>
      </c>
      <c r="BO403" s="52">
        <v>0</v>
      </c>
      <c r="BP403" s="52">
        <v>0</v>
      </c>
      <c r="BQ403" s="52">
        <v>0</v>
      </c>
      <c r="BR403" s="52">
        <v>0</v>
      </c>
      <c r="BS403" s="52">
        <v>0</v>
      </c>
      <c r="BT403" s="52">
        <v>0</v>
      </c>
      <c r="BU403" s="52">
        <v>0</v>
      </c>
    </row>
    <row r="404" spans="2:73" outlineLevel="2" x14ac:dyDescent="0.25">
      <c r="B404" s="105" t="s">
        <v>437</v>
      </c>
      <c r="C404" s="74" t="s">
        <v>25</v>
      </c>
      <c r="D404" s="75">
        <v>0</v>
      </c>
      <c r="E404" s="75" t="s">
        <v>213</v>
      </c>
      <c r="F404" s="75" t="str">
        <f t="shared" si="15"/>
        <v/>
      </c>
      <c r="G404" s="75">
        <v>0</v>
      </c>
      <c r="H404" s="25" t="s">
        <v>213</v>
      </c>
      <c r="I404" s="25" t="str">
        <f t="shared" si="16"/>
        <v/>
      </c>
      <c r="J404" s="24">
        <v>38</v>
      </c>
      <c r="K404" s="24">
        <v>21</v>
      </c>
      <c r="L404" s="26">
        <v>45566</v>
      </c>
      <c r="M404" s="26">
        <v>46266</v>
      </c>
      <c r="N404" s="52"/>
      <c r="O404" s="52"/>
      <c r="P404" s="52"/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1.4566005582821177E-2</v>
      </c>
      <c r="AA404" s="52">
        <v>1.2138337985684314E-2</v>
      </c>
      <c r="AB404" s="52">
        <v>9.7106703885474523E-3</v>
      </c>
      <c r="AC404" s="52">
        <v>9.7106703885474523E-3</v>
      </c>
      <c r="AD404" s="52">
        <v>1.2138337985684314E-2</v>
      </c>
      <c r="AE404" s="52">
        <v>1.4566005582821177E-2</v>
      </c>
      <c r="AF404" s="52">
        <v>1.9421340777094905E-2</v>
      </c>
      <c r="AG404" s="52">
        <v>2.6704343568505495E-2</v>
      </c>
      <c r="AH404" s="52">
        <v>3.1559678762779222E-2</v>
      </c>
      <c r="AI404" s="52">
        <v>3.3987346359916085E-2</v>
      </c>
      <c r="AJ404" s="52">
        <v>3.3987346359916085E-2</v>
      </c>
      <c r="AK404" s="52">
        <v>2.4276675971368629E-2</v>
      </c>
      <c r="AL404" s="52">
        <v>4.5433994417178825E-2</v>
      </c>
      <c r="AM404" s="52">
        <v>3.7861662014315692E-2</v>
      </c>
      <c r="AN404" s="52">
        <v>3.0289329611452552E-2</v>
      </c>
      <c r="AO404" s="52">
        <v>3.0289329611452552E-2</v>
      </c>
      <c r="AP404" s="52">
        <v>3.7861662014315692E-2</v>
      </c>
      <c r="AQ404" s="52">
        <v>4.5433994417178825E-2</v>
      </c>
      <c r="AR404" s="52">
        <v>6.0578659222905104E-2</v>
      </c>
      <c r="AS404" s="52">
        <v>8.329565643149453E-2</v>
      </c>
      <c r="AT404" s="52">
        <v>9.8440321237220796E-2</v>
      </c>
      <c r="AU404" s="52">
        <v>0.10601265364008394</v>
      </c>
      <c r="AV404" s="52">
        <v>0.10601265364008394</v>
      </c>
      <c r="AW404" s="52">
        <v>7.5723324028631384E-2</v>
      </c>
      <c r="AX404" s="52">
        <v>0</v>
      </c>
      <c r="AY404" s="52">
        <v>0</v>
      </c>
      <c r="AZ404" s="52">
        <v>0</v>
      </c>
      <c r="BA404" s="52">
        <v>0</v>
      </c>
      <c r="BB404" s="52">
        <v>0</v>
      </c>
      <c r="BC404" s="52">
        <v>0</v>
      </c>
      <c r="BD404" s="52">
        <v>0</v>
      </c>
      <c r="BE404" s="52">
        <v>0</v>
      </c>
      <c r="BF404" s="52">
        <v>0</v>
      </c>
      <c r="BG404" s="52">
        <v>0</v>
      </c>
      <c r="BH404" s="52">
        <v>0</v>
      </c>
      <c r="BI404" s="52">
        <v>0</v>
      </c>
      <c r="BJ404" s="52">
        <v>0</v>
      </c>
      <c r="BK404" s="52">
        <v>0</v>
      </c>
      <c r="BL404" s="52">
        <v>0</v>
      </c>
      <c r="BM404" s="52">
        <v>0</v>
      </c>
      <c r="BN404" s="52">
        <v>0</v>
      </c>
      <c r="BO404" s="52">
        <v>0</v>
      </c>
      <c r="BP404" s="52">
        <v>0</v>
      </c>
      <c r="BQ404" s="52">
        <v>0</v>
      </c>
      <c r="BR404" s="52">
        <v>0</v>
      </c>
      <c r="BS404" s="52">
        <v>0</v>
      </c>
      <c r="BT404" s="52">
        <v>0</v>
      </c>
      <c r="BU404" s="52">
        <v>0</v>
      </c>
    </row>
    <row r="405" spans="2:73" s="19" customFormat="1" outlineLevel="1" x14ac:dyDescent="0.25">
      <c r="B405" s="37" t="s">
        <v>438</v>
      </c>
      <c r="C405" s="21"/>
      <c r="D405" s="22"/>
      <c r="E405" s="22"/>
      <c r="F405" s="22"/>
      <c r="G405" s="22"/>
      <c r="H405" s="22"/>
      <c r="I405" s="22"/>
      <c r="J405" s="21"/>
      <c r="K405" s="21"/>
      <c r="L405" s="23"/>
      <c r="M405" s="23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  <c r="BG405" s="51"/>
      <c r="BH405" s="51"/>
      <c r="BI405" s="51"/>
      <c r="BJ405" s="51"/>
      <c r="BK405" s="51"/>
      <c r="BL405" s="51"/>
      <c r="BM405" s="51"/>
      <c r="BN405" s="51"/>
      <c r="BO405" s="51"/>
      <c r="BP405" s="51"/>
      <c r="BQ405" s="51"/>
      <c r="BR405" s="51"/>
      <c r="BS405" s="51"/>
      <c r="BT405" s="51"/>
      <c r="BU405" s="51"/>
    </row>
    <row r="406" spans="2:73" outlineLevel="2" x14ac:dyDescent="0.25">
      <c r="B406" s="38" t="s">
        <v>439</v>
      </c>
      <c r="C406" s="24" t="s">
        <v>24</v>
      </c>
      <c r="D406" s="25">
        <v>0</v>
      </c>
      <c r="E406" s="25">
        <v>22.2</v>
      </c>
      <c r="F406" s="25">
        <f t="shared" si="15"/>
        <v>22.2</v>
      </c>
      <c r="G406" s="25">
        <v>2.1</v>
      </c>
      <c r="H406" s="25">
        <v>24.46</v>
      </c>
      <c r="I406" s="25">
        <f t="shared" si="16"/>
        <v>22.36</v>
      </c>
      <c r="J406" s="24">
        <v>24</v>
      </c>
      <c r="K406" s="24">
        <v>14</v>
      </c>
      <c r="L406" s="26">
        <v>47392</v>
      </c>
      <c r="M406" s="26">
        <v>47727</v>
      </c>
      <c r="N406" s="52"/>
      <c r="O406" s="52"/>
      <c r="P406" s="52"/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  <c r="AG406" s="52">
        <v>0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0</v>
      </c>
      <c r="AO406" s="52">
        <v>0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  <c r="BB406" s="52">
        <v>0</v>
      </c>
      <c r="BC406" s="52">
        <v>0</v>
      </c>
      <c r="BD406" s="52">
        <v>0</v>
      </c>
      <c r="BE406" s="52">
        <v>0</v>
      </c>
      <c r="BF406" s="52">
        <v>0</v>
      </c>
      <c r="BG406" s="52">
        <v>0</v>
      </c>
      <c r="BH406" s="52">
        <v>0</v>
      </c>
      <c r="BI406" s="52">
        <v>0</v>
      </c>
      <c r="BJ406" s="52">
        <v>0</v>
      </c>
      <c r="BK406" s="52">
        <v>0</v>
      </c>
      <c r="BL406" s="52">
        <v>0</v>
      </c>
      <c r="BM406" s="52">
        <v>0</v>
      </c>
      <c r="BN406" s="52">
        <v>0</v>
      </c>
      <c r="BO406" s="52">
        <v>0</v>
      </c>
      <c r="BP406" s="52">
        <v>0</v>
      </c>
      <c r="BQ406" s="52">
        <v>0</v>
      </c>
      <c r="BR406" s="52">
        <v>0</v>
      </c>
      <c r="BS406" s="52">
        <v>0</v>
      </c>
      <c r="BT406" s="52">
        <v>0</v>
      </c>
      <c r="BU406" s="52">
        <v>0</v>
      </c>
    </row>
    <row r="407" spans="2:73" outlineLevel="2" x14ac:dyDescent="0.25">
      <c r="B407" s="38" t="s">
        <v>440</v>
      </c>
      <c r="C407" s="24" t="s">
        <v>24</v>
      </c>
      <c r="D407" s="25">
        <v>22.5</v>
      </c>
      <c r="E407" s="25">
        <v>38</v>
      </c>
      <c r="F407" s="25">
        <f t="shared" si="15"/>
        <v>15.5</v>
      </c>
      <c r="G407" s="25">
        <v>24.77</v>
      </c>
      <c r="H407" s="25">
        <v>40.369999999999997</v>
      </c>
      <c r="I407" s="25">
        <f t="shared" si="16"/>
        <v>15.599999999999998</v>
      </c>
      <c r="J407" s="24">
        <v>26</v>
      </c>
      <c r="K407" s="24">
        <v>14</v>
      </c>
      <c r="L407" s="26">
        <v>47027</v>
      </c>
      <c r="M407" s="26">
        <v>47727</v>
      </c>
      <c r="N407" s="52"/>
      <c r="O407" s="52"/>
      <c r="P407" s="52"/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0</v>
      </c>
      <c r="AI407" s="52">
        <v>0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  <c r="BB407" s="52">
        <v>0</v>
      </c>
      <c r="BC407" s="52">
        <v>0</v>
      </c>
      <c r="BD407" s="52">
        <v>0</v>
      </c>
      <c r="BE407" s="52">
        <v>0</v>
      </c>
      <c r="BF407" s="52">
        <v>0</v>
      </c>
      <c r="BG407" s="52">
        <v>0</v>
      </c>
      <c r="BH407" s="52">
        <v>0</v>
      </c>
      <c r="BI407" s="52">
        <v>0</v>
      </c>
      <c r="BJ407" s="52">
        <v>0</v>
      </c>
      <c r="BK407" s="52">
        <v>0</v>
      </c>
      <c r="BL407" s="52">
        <v>0</v>
      </c>
      <c r="BM407" s="52">
        <v>0</v>
      </c>
      <c r="BN407" s="52">
        <v>0</v>
      </c>
      <c r="BO407" s="52">
        <v>0</v>
      </c>
      <c r="BP407" s="52">
        <v>0</v>
      </c>
      <c r="BQ407" s="52">
        <v>0</v>
      </c>
      <c r="BR407" s="52">
        <v>0</v>
      </c>
      <c r="BS407" s="52">
        <v>0</v>
      </c>
      <c r="BT407" s="52">
        <v>0</v>
      </c>
      <c r="BU407" s="52">
        <v>0</v>
      </c>
    </row>
    <row r="408" spans="2:73" outlineLevel="2" x14ac:dyDescent="0.25">
      <c r="B408" s="38" t="s">
        <v>441</v>
      </c>
      <c r="C408" s="24" t="s">
        <v>24</v>
      </c>
      <c r="D408" s="25">
        <v>38</v>
      </c>
      <c r="E408" s="25">
        <v>54.11</v>
      </c>
      <c r="F408" s="25">
        <f t="shared" si="15"/>
        <v>16.11</v>
      </c>
      <c r="G408" s="25">
        <v>40.369999999999997</v>
      </c>
      <c r="H408" s="25">
        <v>56.52</v>
      </c>
      <c r="I408" s="25">
        <f t="shared" si="16"/>
        <v>16.150000000000006</v>
      </c>
      <c r="J408" s="24">
        <v>27</v>
      </c>
      <c r="K408" s="24">
        <v>15</v>
      </c>
      <c r="L408" s="26">
        <v>47027</v>
      </c>
      <c r="M408" s="26">
        <v>47362</v>
      </c>
      <c r="N408" s="52"/>
      <c r="O408" s="52"/>
      <c r="P408" s="52"/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  <c r="AG408" s="52">
        <v>0</v>
      </c>
      <c r="AH408" s="52">
        <v>0</v>
      </c>
      <c r="AI408" s="52">
        <v>0</v>
      </c>
      <c r="AJ408" s="52">
        <v>0</v>
      </c>
      <c r="AK408" s="52">
        <v>0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  <c r="BB408" s="52">
        <v>0</v>
      </c>
      <c r="BC408" s="52">
        <v>0</v>
      </c>
      <c r="BD408" s="52">
        <v>0</v>
      </c>
      <c r="BE408" s="52">
        <v>0</v>
      </c>
      <c r="BF408" s="52">
        <v>0</v>
      </c>
      <c r="BG408" s="52">
        <v>0</v>
      </c>
      <c r="BH408" s="52">
        <v>0</v>
      </c>
      <c r="BI408" s="52">
        <v>0</v>
      </c>
      <c r="BJ408" s="52">
        <v>0</v>
      </c>
      <c r="BK408" s="52">
        <v>0</v>
      </c>
      <c r="BL408" s="52">
        <v>0</v>
      </c>
      <c r="BM408" s="52">
        <v>0</v>
      </c>
      <c r="BN408" s="52">
        <v>0</v>
      </c>
      <c r="BO408" s="52">
        <v>0</v>
      </c>
      <c r="BP408" s="52">
        <v>0</v>
      </c>
      <c r="BQ408" s="52">
        <v>0</v>
      </c>
      <c r="BR408" s="52">
        <v>0</v>
      </c>
      <c r="BS408" s="52">
        <v>0</v>
      </c>
      <c r="BT408" s="52">
        <v>0</v>
      </c>
      <c r="BU408" s="52">
        <v>0</v>
      </c>
    </row>
    <row r="409" spans="2:73" outlineLevel="2" x14ac:dyDescent="0.25">
      <c r="B409" s="38" t="s">
        <v>442</v>
      </c>
      <c r="C409" s="24" t="s">
        <v>24</v>
      </c>
      <c r="D409" s="25">
        <v>54.11</v>
      </c>
      <c r="E409" s="25">
        <v>57</v>
      </c>
      <c r="F409" s="25">
        <f t="shared" si="15"/>
        <v>2.8900000000000006</v>
      </c>
      <c r="G409" s="25">
        <v>56.52</v>
      </c>
      <c r="H409" s="25">
        <v>59.43</v>
      </c>
      <c r="I409" s="25">
        <f t="shared" si="16"/>
        <v>2.9099999999999966</v>
      </c>
      <c r="J409" s="24">
        <v>28</v>
      </c>
      <c r="K409" s="24">
        <v>15</v>
      </c>
      <c r="L409" s="26">
        <v>47027</v>
      </c>
      <c r="M409" s="26">
        <v>47362</v>
      </c>
      <c r="N409" s="52"/>
      <c r="O409" s="52"/>
      <c r="P409" s="52"/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0</v>
      </c>
      <c r="AK409" s="52">
        <v>0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  <c r="BB409" s="52">
        <v>0</v>
      </c>
      <c r="BC409" s="52">
        <v>0</v>
      </c>
      <c r="BD409" s="52">
        <v>0</v>
      </c>
      <c r="BE409" s="52">
        <v>0</v>
      </c>
      <c r="BF409" s="52">
        <v>0</v>
      </c>
      <c r="BG409" s="52">
        <v>0</v>
      </c>
      <c r="BH409" s="52">
        <v>0</v>
      </c>
      <c r="BI409" s="52">
        <v>0</v>
      </c>
      <c r="BJ409" s="52">
        <v>0</v>
      </c>
      <c r="BK409" s="52">
        <v>0</v>
      </c>
      <c r="BL409" s="52">
        <v>0</v>
      </c>
      <c r="BM409" s="52">
        <v>0</v>
      </c>
      <c r="BN409" s="52">
        <v>0</v>
      </c>
      <c r="BO409" s="52">
        <v>0</v>
      </c>
      <c r="BP409" s="52">
        <v>0</v>
      </c>
      <c r="BQ409" s="52">
        <v>0</v>
      </c>
      <c r="BR409" s="52">
        <v>0</v>
      </c>
      <c r="BS409" s="52">
        <v>0</v>
      </c>
      <c r="BT409" s="52">
        <v>0</v>
      </c>
      <c r="BU409" s="52">
        <v>0</v>
      </c>
    </row>
    <row r="410" spans="2:73" outlineLevel="2" x14ac:dyDescent="0.25">
      <c r="B410" s="38" t="s">
        <v>443</v>
      </c>
      <c r="C410" s="24" t="s">
        <v>24</v>
      </c>
      <c r="D410" s="25">
        <v>57</v>
      </c>
      <c r="E410" s="25">
        <v>77.900000000000006</v>
      </c>
      <c r="F410" s="25">
        <f t="shared" si="15"/>
        <v>20.900000000000006</v>
      </c>
      <c r="G410" s="25">
        <v>59.43</v>
      </c>
      <c r="H410" s="25">
        <v>80.52</v>
      </c>
      <c r="I410" s="25">
        <f t="shared" si="16"/>
        <v>21.089999999999996</v>
      </c>
      <c r="J410" s="24">
        <v>29</v>
      </c>
      <c r="K410" s="24">
        <v>16</v>
      </c>
      <c r="L410" s="26">
        <v>46296</v>
      </c>
      <c r="M410" s="26">
        <v>46997</v>
      </c>
      <c r="N410" s="52"/>
      <c r="O410" s="52"/>
      <c r="P410" s="52"/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0</v>
      </c>
      <c r="AK410" s="52">
        <v>0</v>
      </c>
      <c r="AL410" s="52">
        <v>0</v>
      </c>
      <c r="AM410" s="52">
        <v>0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2.2945037050696587E-2</v>
      </c>
      <c r="AY410" s="52">
        <v>1.9120864208913825E-2</v>
      </c>
      <c r="AZ410" s="52">
        <v>1.5296691367131061E-2</v>
      </c>
      <c r="BA410" s="52">
        <v>1.5296691367131061E-2</v>
      </c>
      <c r="BB410" s="52">
        <v>1.9120864208913825E-2</v>
      </c>
      <c r="BC410" s="52">
        <v>2.2945037050696587E-2</v>
      </c>
      <c r="BD410" s="52">
        <v>3.0593382734262122E-2</v>
      </c>
      <c r="BE410" s="52">
        <v>4.2065901259610412E-2</v>
      </c>
      <c r="BF410" s="52">
        <v>4.9714246943175951E-2</v>
      </c>
      <c r="BG410" s="52">
        <v>5.353841978495872E-2</v>
      </c>
      <c r="BH410" s="52">
        <v>5.353841978495872E-2</v>
      </c>
      <c r="BI410" s="52">
        <v>3.824172841782765E-2</v>
      </c>
      <c r="BJ410" s="52">
        <v>3.7054962949303397E-2</v>
      </c>
      <c r="BK410" s="52">
        <v>3.0879135791086164E-2</v>
      </c>
      <c r="BL410" s="52">
        <v>2.4703308632868931E-2</v>
      </c>
      <c r="BM410" s="52">
        <v>2.4703308632868931E-2</v>
      </c>
      <c r="BN410" s="52">
        <v>3.0879135791086164E-2</v>
      </c>
      <c r="BO410" s="52">
        <v>3.7054962949303397E-2</v>
      </c>
      <c r="BP410" s="52">
        <v>4.9406617265737862E-2</v>
      </c>
      <c r="BQ410" s="52">
        <v>6.7934098740389554E-2</v>
      </c>
      <c r="BR410" s="52">
        <v>8.0285753056824033E-2</v>
      </c>
      <c r="BS410" s="52">
        <v>8.6461580215041273E-2</v>
      </c>
      <c r="BT410" s="52">
        <v>8.6461580215041273E-2</v>
      </c>
      <c r="BU410" s="52">
        <v>6.1758271582172328E-2</v>
      </c>
    </row>
    <row r="411" spans="2:73" outlineLevel="2" x14ac:dyDescent="0.25">
      <c r="B411" s="38" t="s">
        <v>444</v>
      </c>
      <c r="C411" s="24" t="s">
        <v>24</v>
      </c>
      <c r="D411" s="25">
        <v>77.900000000000006</v>
      </c>
      <c r="E411" s="25">
        <v>90.5</v>
      </c>
      <c r="F411" s="25">
        <f t="shared" si="15"/>
        <v>12.599999999999994</v>
      </c>
      <c r="G411" s="25">
        <v>80.52</v>
      </c>
      <c r="H411" s="25">
        <v>93.18</v>
      </c>
      <c r="I411" s="25">
        <f t="shared" si="16"/>
        <v>12.660000000000011</v>
      </c>
      <c r="J411" s="24">
        <v>30</v>
      </c>
      <c r="K411" s="24">
        <v>16</v>
      </c>
      <c r="L411" s="26">
        <v>46296</v>
      </c>
      <c r="M411" s="26">
        <v>46997</v>
      </c>
      <c r="N411" s="52"/>
      <c r="O411" s="52"/>
      <c r="P411" s="52"/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2">
        <v>0</v>
      </c>
      <c r="AL411" s="52">
        <v>0</v>
      </c>
      <c r="AM411" s="52">
        <v>0</v>
      </c>
      <c r="AN411" s="52">
        <v>0</v>
      </c>
      <c r="AO411" s="52">
        <v>0</v>
      </c>
      <c r="AP411" s="52">
        <v>0</v>
      </c>
      <c r="AQ411" s="52">
        <v>0</v>
      </c>
      <c r="AR411" s="52">
        <v>0</v>
      </c>
      <c r="AS411" s="52">
        <v>0</v>
      </c>
      <c r="AT411" s="52">
        <v>0</v>
      </c>
      <c r="AU411" s="52">
        <v>0</v>
      </c>
      <c r="AV411" s="52">
        <v>0</v>
      </c>
      <c r="AW411" s="52">
        <v>0</v>
      </c>
      <c r="AX411" s="52">
        <v>2.2848963735201774E-2</v>
      </c>
      <c r="AY411" s="52">
        <v>1.9040803112668144E-2</v>
      </c>
      <c r="AZ411" s="52">
        <v>1.5232642490134516E-2</v>
      </c>
      <c r="BA411" s="52">
        <v>1.5232642490134516E-2</v>
      </c>
      <c r="BB411" s="52">
        <v>1.9040803112668144E-2</v>
      </c>
      <c r="BC411" s="52">
        <v>2.2848963735201774E-2</v>
      </c>
      <c r="BD411" s="52">
        <v>3.0465284980269031E-2</v>
      </c>
      <c r="BE411" s="52">
        <v>4.1889766847869915E-2</v>
      </c>
      <c r="BF411" s="52">
        <v>4.9506088092937169E-2</v>
      </c>
      <c r="BG411" s="52">
        <v>5.3314248715470802E-2</v>
      </c>
      <c r="BH411" s="52">
        <v>5.3314248715470802E-2</v>
      </c>
      <c r="BI411" s="52">
        <v>3.8081606225336288E-2</v>
      </c>
      <c r="BJ411" s="52">
        <v>3.715103626479823E-2</v>
      </c>
      <c r="BK411" s="52">
        <v>3.0959196887331855E-2</v>
      </c>
      <c r="BL411" s="52">
        <v>2.4767357509865487E-2</v>
      </c>
      <c r="BM411" s="52">
        <v>2.4767357509865487E-2</v>
      </c>
      <c r="BN411" s="52">
        <v>3.0959196887331855E-2</v>
      </c>
      <c r="BO411" s="52">
        <v>3.715103626479823E-2</v>
      </c>
      <c r="BP411" s="52">
        <v>4.9534715019730974E-2</v>
      </c>
      <c r="BQ411" s="52">
        <v>6.8110233152130079E-2</v>
      </c>
      <c r="BR411" s="52">
        <v>8.0493911907062829E-2</v>
      </c>
      <c r="BS411" s="52">
        <v>8.6685751284529197E-2</v>
      </c>
      <c r="BT411" s="52">
        <v>8.6685751284529197E-2</v>
      </c>
      <c r="BU411" s="52">
        <v>6.191839377466371E-2</v>
      </c>
    </row>
    <row r="412" spans="2:73" outlineLevel="2" x14ac:dyDescent="0.25">
      <c r="B412" s="38" t="s">
        <v>445</v>
      </c>
      <c r="C412" s="24" t="s">
        <v>24</v>
      </c>
      <c r="D412" s="25">
        <v>90.5</v>
      </c>
      <c r="E412" s="25">
        <v>105.7</v>
      </c>
      <c r="F412" s="25">
        <f t="shared" si="15"/>
        <v>15.200000000000003</v>
      </c>
      <c r="G412" s="25">
        <v>93.18</v>
      </c>
      <c r="H412" s="25">
        <v>108.43</v>
      </c>
      <c r="I412" s="25">
        <f t="shared" si="16"/>
        <v>15.25</v>
      </c>
      <c r="J412" s="24">
        <v>31</v>
      </c>
      <c r="K412" s="24">
        <v>16</v>
      </c>
      <c r="L412" s="26">
        <v>45931</v>
      </c>
      <c r="M412" s="26">
        <v>46997</v>
      </c>
      <c r="N412" s="52"/>
      <c r="O412" s="52"/>
      <c r="P412" s="52"/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  <c r="AG412" s="52">
        <v>0</v>
      </c>
      <c r="AH412" s="52">
        <v>0</v>
      </c>
      <c r="AI412" s="52">
        <v>0</v>
      </c>
      <c r="AJ412" s="52">
        <v>0</v>
      </c>
      <c r="AK412" s="52">
        <v>0</v>
      </c>
      <c r="AL412" s="52">
        <v>9.8875605627577572E-3</v>
      </c>
      <c r="AM412" s="52">
        <v>8.2396338022981321E-3</v>
      </c>
      <c r="AN412" s="52">
        <v>6.5917070418385036E-3</v>
      </c>
      <c r="AO412" s="52">
        <v>6.5917070418385036E-3</v>
      </c>
      <c r="AP412" s="52">
        <v>8.2396338022981321E-3</v>
      </c>
      <c r="AQ412" s="52">
        <v>9.8875605627577572E-3</v>
      </c>
      <c r="AR412" s="52">
        <v>1.3183414083677007E-2</v>
      </c>
      <c r="AS412" s="52">
        <v>1.8127194365055888E-2</v>
      </c>
      <c r="AT412" s="52">
        <v>2.1423047885975138E-2</v>
      </c>
      <c r="AU412" s="52">
        <v>2.3070974646434768E-2</v>
      </c>
      <c r="AV412" s="52">
        <v>2.3070974646434768E-2</v>
      </c>
      <c r="AW412" s="52">
        <v>1.6479267604596264E-2</v>
      </c>
      <c r="AX412" s="52">
        <v>2.4718901406894388E-2</v>
      </c>
      <c r="AY412" s="52">
        <v>2.0599084505745328E-2</v>
      </c>
      <c r="AZ412" s="52">
        <v>1.6479267604596261E-2</v>
      </c>
      <c r="BA412" s="52">
        <v>1.6479267604596261E-2</v>
      </c>
      <c r="BB412" s="52">
        <v>2.0599084505745328E-2</v>
      </c>
      <c r="BC412" s="52">
        <v>2.4718901406894388E-2</v>
      </c>
      <c r="BD412" s="52">
        <v>3.2958535209192522E-2</v>
      </c>
      <c r="BE412" s="52">
        <v>4.5317985912639712E-2</v>
      </c>
      <c r="BF412" s="52">
        <v>5.3557619714937839E-2</v>
      </c>
      <c r="BG412" s="52">
        <v>5.7677436616086909E-2</v>
      </c>
      <c r="BH412" s="52">
        <v>5.7677436616086909E-2</v>
      </c>
      <c r="BI412" s="52">
        <v>4.1198169011490655E-2</v>
      </c>
      <c r="BJ412" s="52">
        <v>2.5393538030347867E-2</v>
      </c>
      <c r="BK412" s="52">
        <v>2.1161281691956555E-2</v>
      </c>
      <c r="BL412" s="52">
        <v>1.6929025353565247E-2</v>
      </c>
      <c r="BM412" s="52">
        <v>1.6929025353565247E-2</v>
      </c>
      <c r="BN412" s="52">
        <v>2.1161281691956555E-2</v>
      </c>
      <c r="BO412" s="52">
        <v>2.5393538030347867E-2</v>
      </c>
      <c r="BP412" s="52">
        <v>3.3858050707130494E-2</v>
      </c>
      <c r="BQ412" s="52">
        <v>4.6554819722304429E-2</v>
      </c>
      <c r="BR412" s="52">
        <v>5.5019332399087045E-2</v>
      </c>
      <c r="BS412" s="52">
        <v>5.925158873747835E-2</v>
      </c>
      <c r="BT412" s="52">
        <v>5.925158873747835E-2</v>
      </c>
      <c r="BU412" s="52">
        <v>4.232256338391311E-2</v>
      </c>
    </row>
    <row r="413" spans="2:73" outlineLevel="2" x14ac:dyDescent="0.25">
      <c r="B413" s="38" t="s">
        <v>446</v>
      </c>
      <c r="C413" s="24" t="s">
        <v>24</v>
      </c>
      <c r="D413" s="25">
        <v>105.7</v>
      </c>
      <c r="E413" s="25">
        <v>107.4</v>
      </c>
      <c r="F413" s="25">
        <f t="shared" si="15"/>
        <v>1.7000000000000028</v>
      </c>
      <c r="G413" s="25">
        <v>108.43</v>
      </c>
      <c r="H413" s="25">
        <v>110.12</v>
      </c>
      <c r="I413" s="25">
        <f t="shared" si="16"/>
        <v>1.6899999999999977</v>
      </c>
      <c r="J413" s="24">
        <v>32</v>
      </c>
      <c r="K413" s="24">
        <v>17</v>
      </c>
      <c r="L413" s="26">
        <v>47392</v>
      </c>
      <c r="M413" s="26">
        <v>47727</v>
      </c>
      <c r="N413" s="52"/>
      <c r="O413" s="52"/>
      <c r="P413" s="52"/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  <c r="AG413" s="52">
        <v>0</v>
      </c>
      <c r="AH413" s="52">
        <v>0</v>
      </c>
      <c r="AI413" s="52">
        <v>0</v>
      </c>
      <c r="AJ413" s="52">
        <v>0</v>
      </c>
      <c r="AK413" s="52">
        <v>0</v>
      </c>
      <c r="AL413" s="52">
        <v>0</v>
      </c>
      <c r="AM413" s="52">
        <v>0</v>
      </c>
      <c r="AN413" s="52">
        <v>0</v>
      </c>
      <c r="AO413" s="52">
        <v>0</v>
      </c>
      <c r="AP413" s="52">
        <v>0</v>
      </c>
      <c r="AQ413" s="52">
        <v>0</v>
      </c>
      <c r="AR413" s="52">
        <v>0</v>
      </c>
      <c r="AS413" s="52">
        <v>0</v>
      </c>
      <c r="AT413" s="52">
        <v>0</v>
      </c>
      <c r="AU413" s="52">
        <v>0</v>
      </c>
      <c r="AV413" s="52">
        <v>0</v>
      </c>
      <c r="AW413" s="52">
        <v>0</v>
      </c>
      <c r="AX413" s="52">
        <v>0</v>
      </c>
      <c r="AY413" s="52">
        <v>0</v>
      </c>
      <c r="AZ413" s="52">
        <v>0</v>
      </c>
      <c r="BA413" s="52">
        <v>0</v>
      </c>
      <c r="BB413" s="52">
        <v>0</v>
      </c>
      <c r="BC413" s="52">
        <v>0</v>
      </c>
      <c r="BD413" s="52">
        <v>0</v>
      </c>
      <c r="BE413" s="52">
        <v>0</v>
      </c>
      <c r="BF413" s="52">
        <v>0</v>
      </c>
      <c r="BG413" s="52">
        <v>0</v>
      </c>
      <c r="BH413" s="52">
        <v>0</v>
      </c>
      <c r="BI413" s="52">
        <v>0</v>
      </c>
      <c r="BJ413" s="52">
        <v>0</v>
      </c>
      <c r="BK413" s="52">
        <v>0</v>
      </c>
      <c r="BL413" s="52">
        <v>0</v>
      </c>
      <c r="BM413" s="52">
        <v>0</v>
      </c>
      <c r="BN413" s="52">
        <v>0</v>
      </c>
      <c r="BO413" s="52">
        <v>0</v>
      </c>
      <c r="BP413" s="52">
        <v>0</v>
      </c>
      <c r="BQ413" s="52">
        <v>0</v>
      </c>
      <c r="BR413" s="52">
        <v>0</v>
      </c>
      <c r="BS413" s="52">
        <v>0</v>
      </c>
      <c r="BT413" s="52">
        <v>0</v>
      </c>
      <c r="BU413" s="52">
        <v>0</v>
      </c>
    </row>
    <row r="414" spans="2:73" outlineLevel="2" x14ac:dyDescent="0.25">
      <c r="B414" s="38" t="s">
        <v>447</v>
      </c>
      <c r="C414" s="24" t="s">
        <v>24</v>
      </c>
      <c r="D414" s="25">
        <v>107.4</v>
      </c>
      <c r="E414" s="25">
        <v>113.4</v>
      </c>
      <c r="F414" s="25">
        <f t="shared" si="15"/>
        <v>6</v>
      </c>
      <c r="G414" s="25">
        <v>110.12</v>
      </c>
      <c r="H414" s="25">
        <v>116.15</v>
      </c>
      <c r="I414" s="25">
        <f t="shared" si="16"/>
        <v>6.0300000000000011</v>
      </c>
      <c r="J414" s="24">
        <v>33</v>
      </c>
      <c r="K414" s="24">
        <v>17</v>
      </c>
      <c r="L414" s="26">
        <v>47392</v>
      </c>
      <c r="M414" s="26">
        <v>47727</v>
      </c>
      <c r="N414" s="52"/>
      <c r="O414" s="52"/>
      <c r="P414" s="52"/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  <c r="AG414" s="52">
        <v>0</v>
      </c>
      <c r="AH414" s="52">
        <v>0</v>
      </c>
      <c r="AI414" s="52">
        <v>0</v>
      </c>
      <c r="AJ414" s="52">
        <v>0</v>
      </c>
      <c r="AK414" s="52">
        <v>0</v>
      </c>
      <c r="AL414" s="52">
        <v>0</v>
      </c>
      <c r="AM414" s="52">
        <v>0</v>
      </c>
      <c r="AN414" s="52">
        <v>0</v>
      </c>
      <c r="AO414" s="52">
        <v>0</v>
      </c>
      <c r="AP414" s="52">
        <v>0</v>
      </c>
      <c r="AQ414" s="52">
        <v>0</v>
      </c>
      <c r="AR414" s="52">
        <v>0</v>
      </c>
      <c r="AS414" s="52">
        <v>0</v>
      </c>
      <c r="AT414" s="52">
        <v>0</v>
      </c>
      <c r="AU414" s="52">
        <v>0</v>
      </c>
      <c r="AV414" s="52">
        <v>0</v>
      </c>
      <c r="AW414" s="52">
        <v>0</v>
      </c>
      <c r="AX414" s="52">
        <v>0</v>
      </c>
      <c r="AY414" s="52">
        <v>0</v>
      </c>
      <c r="AZ414" s="52">
        <v>0</v>
      </c>
      <c r="BA414" s="52">
        <v>0</v>
      </c>
      <c r="BB414" s="52">
        <v>0</v>
      </c>
      <c r="BC414" s="52">
        <v>0</v>
      </c>
      <c r="BD414" s="52">
        <v>0</v>
      </c>
      <c r="BE414" s="52">
        <v>0</v>
      </c>
      <c r="BF414" s="52">
        <v>0</v>
      </c>
      <c r="BG414" s="52">
        <v>0</v>
      </c>
      <c r="BH414" s="52">
        <v>0</v>
      </c>
      <c r="BI414" s="52">
        <v>0</v>
      </c>
      <c r="BJ414" s="52">
        <v>0</v>
      </c>
      <c r="BK414" s="52">
        <v>0</v>
      </c>
      <c r="BL414" s="52">
        <v>0</v>
      </c>
      <c r="BM414" s="52">
        <v>0</v>
      </c>
      <c r="BN414" s="52">
        <v>0</v>
      </c>
      <c r="BO414" s="52">
        <v>0</v>
      </c>
      <c r="BP414" s="52">
        <v>0</v>
      </c>
      <c r="BQ414" s="52">
        <v>0</v>
      </c>
      <c r="BR414" s="52">
        <v>0</v>
      </c>
      <c r="BS414" s="52">
        <v>0</v>
      </c>
      <c r="BT414" s="52">
        <v>0</v>
      </c>
      <c r="BU414" s="52">
        <v>0</v>
      </c>
    </row>
    <row r="415" spans="2:73" outlineLevel="2" x14ac:dyDescent="0.25">
      <c r="B415" s="38" t="s">
        <v>448</v>
      </c>
      <c r="C415" s="24" t="s">
        <v>24</v>
      </c>
      <c r="D415" s="25">
        <v>113.4</v>
      </c>
      <c r="E415" s="25">
        <v>123.8</v>
      </c>
      <c r="F415" s="25">
        <f t="shared" si="15"/>
        <v>10.399999999999991</v>
      </c>
      <c r="G415" s="25">
        <v>116.15</v>
      </c>
      <c r="H415" s="25">
        <v>126.5</v>
      </c>
      <c r="I415" s="25">
        <f t="shared" si="16"/>
        <v>10.349999999999994</v>
      </c>
      <c r="J415" s="24">
        <v>34</v>
      </c>
      <c r="K415" s="24">
        <v>17</v>
      </c>
      <c r="L415" s="26">
        <v>47392</v>
      </c>
      <c r="M415" s="26">
        <v>47727</v>
      </c>
      <c r="N415" s="52"/>
      <c r="O415" s="52"/>
      <c r="P415" s="52"/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2">
        <v>0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  <c r="AG415" s="52">
        <v>0</v>
      </c>
      <c r="AH415" s="52">
        <v>0</v>
      </c>
      <c r="AI415" s="52">
        <v>0</v>
      </c>
      <c r="AJ415" s="52">
        <v>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52">
        <v>0</v>
      </c>
      <c r="AW415" s="52">
        <v>0</v>
      </c>
      <c r="AX415" s="52">
        <v>0</v>
      </c>
      <c r="AY415" s="52">
        <v>0</v>
      </c>
      <c r="AZ415" s="52">
        <v>0</v>
      </c>
      <c r="BA415" s="52">
        <v>0</v>
      </c>
      <c r="BB415" s="52">
        <v>0</v>
      </c>
      <c r="BC415" s="52">
        <v>0</v>
      </c>
      <c r="BD415" s="52">
        <v>0</v>
      </c>
      <c r="BE415" s="52">
        <v>0</v>
      </c>
      <c r="BF415" s="52">
        <v>0</v>
      </c>
      <c r="BG415" s="52">
        <v>0</v>
      </c>
      <c r="BH415" s="52">
        <v>0</v>
      </c>
      <c r="BI415" s="52">
        <v>0</v>
      </c>
      <c r="BJ415" s="52">
        <v>0</v>
      </c>
      <c r="BK415" s="52">
        <v>0</v>
      </c>
      <c r="BL415" s="52">
        <v>0</v>
      </c>
      <c r="BM415" s="52">
        <v>0</v>
      </c>
      <c r="BN415" s="52">
        <v>0</v>
      </c>
      <c r="BO415" s="52">
        <v>0</v>
      </c>
      <c r="BP415" s="52">
        <v>0</v>
      </c>
      <c r="BQ415" s="52">
        <v>0</v>
      </c>
      <c r="BR415" s="52">
        <v>0</v>
      </c>
      <c r="BS415" s="52">
        <v>0</v>
      </c>
      <c r="BT415" s="52">
        <v>0</v>
      </c>
      <c r="BU415" s="52">
        <v>0</v>
      </c>
    </row>
    <row r="416" spans="2:73" outlineLevel="2" x14ac:dyDescent="0.25">
      <c r="B416" s="38" t="s">
        <v>449</v>
      </c>
      <c r="C416" s="24" t="s">
        <v>24</v>
      </c>
      <c r="D416" s="25">
        <v>123.8</v>
      </c>
      <c r="E416" s="25">
        <v>134.4</v>
      </c>
      <c r="F416" s="25">
        <f t="shared" si="15"/>
        <v>10.600000000000009</v>
      </c>
      <c r="G416" s="25">
        <v>126.5</v>
      </c>
      <c r="H416" s="25">
        <v>137.11000000000001</v>
      </c>
      <c r="I416" s="25">
        <f t="shared" si="16"/>
        <v>10.610000000000014</v>
      </c>
      <c r="J416" s="24">
        <v>35</v>
      </c>
      <c r="K416" s="24">
        <v>18</v>
      </c>
      <c r="L416" s="26">
        <v>46661</v>
      </c>
      <c r="M416" s="26">
        <v>46997</v>
      </c>
      <c r="N416" s="52"/>
      <c r="O416" s="52"/>
      <c r="P416" s="52"/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  <c r="AG416" s="52">
        <v>0</v>
      </c>
      <c r="AH416" s="52">
        <v>0</v>
      </c>
      <c r="AI416" s="52">
        <v>0</v>
      </c>
      <c r="AJ416" s="52">
        <v>0</v>
      </c>
      <c r="AK416" s="52">
        <v>0</v>
      </c>
      <c r="AL416" s="52">
        <v>0</v>
      </c>
      <c r="AM416" s="52">
        <v>0</v>
      </c>
      <c r="AN416" s="52">
        <v>0</v>
      </c>
      <c r="AO416" s="52">
        <v>0</v>
      </c>
      <c r="AP416" s="52">
        <v>0</v>
      </c>
      <c r="AQ416" s="52">
        <v>0</v>
      </c>
      <c r="AR416" s="52">
        <v>0</v>
      </c>
      <c r="AS416" s="52">
        <v>0</v>
      </c>
      <c r="AT416" s="52">
        <v>0</v>
      </c>
      <c r="AU416" s="52">
        <v>0</v>
      </c>
      <c r="AV416" s="52">
        <v>0</v>
      </c>
      <c r="AW416" s="52">
        <v>0</v>
      </c>
      <c r="AX416" s="52">
        <v>0</v>
      </c>
      <c r="AY416" s="52">
        <v>0</v>
      </c>
      <c r="AZ416" s="52">
        <v>0</v>
      </c>
      <c r="BA416" s="52">
        <v>0</v>
      </c>
      <c r="BB416" s="52">
        <v>0</v>
      </c>
      <c r="BC416" s="52">
        <v>0</v>
      </c>
      <c r="BD416" s="52">
        <v>0</v>
      </c>
      <c r="BE416" s="52">
        <v>0</v>
      </c>
      <c r="BF416" s="52">
        <v>0</v>
      </c>
      <c r="BG416" s="52">
        <v>0</v>
      </c>
      <c r="BH416" s="52">
        <v>0</v>
      </c>
      <c r="BI416" s="52">
        <v>0</v>
      </c>
      <c r="BJ416" s="52">
        <v>5.9999999999999991E-2</v>
      </c>
      <c r="BK416" s="52">
        <v>4.9999999999999989E-2</v>
      </c>
      <c r="BL416" s="52">
        <v>3.9999999999999994E-2</v>
      </c>
      <c r="BM416" s="52">
        <v>3.9999999999999994E-2</v>
      </c>
      <c r="BN416" s="52">
        <v>4.9999999999999989E-2</v>
      </c>
      <c r="BO416" s="52">
        <v>5.9999999999999991E-2</v>
      </c>
      <c r="BP416" s="52">
        <v>7.9999999999999988E-2</v>
      </c>
      <c r="BQ416" s="52">
        <v>0.11</v>
      </c>
      <c r="BR416" s="52">
        <v>0.12999999999999998</v>
      </c>
      <c r="BS416" s="52">
        <v>0.14000000000000001</v>
      </c>
      <c r="BT416" s="52">
        <v>0.14000000000000001</v>
      </c>
      <c r="BU416" s="52">
        <v>9.9999999999999978E-2</v>
      </c>
    </row>
    <row r="417" spans="2:73" outlineLevel="2" x14ac:dyDescent="0.25">
      <c r="B417" s="38" t="s">
        <v>450</v>
      </c>
      <c r="C417" s="24" t="s">
        <v>24</v>
      </c>
      <c r="D417" s="25">
        <v>134.4</v>
      </c>
      <c r="E417" s="25">
        <v>138.80000000000001</v>
      </c>
      <c r="F417" s="25">
        <f t="shared" si="15"/>
        <v>4.4000000000000057</v>
      </c>
      <c r="G417" s="25">
        <v>137.11000000000001</v>
      </c>
      <c r="H417" s="25">
        <v>141.53</v>
      </c>
      <c r="I417" s="25">
        <f t="shared" si="16"/>
        <v>4.4199999999999875</v>
      </c>
      <c r="J417" s="24">
        <v>36</v>
      </c>
      <c r="K417" s="24">
        <v>18</v>
      </c>
      <c r="L417" s="26">
        <v>46661</v>
      </c>
      <c r="M417" s="26">
        <v>46997</v>
      </c>
      <c r="N417" s="52"/>
      <c r="O417" s="52"/>
      <c r="P417" s="52"/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  <c r="AG417" s="52">
        <v>0</v>
      </c>
      <c r="AH417" s="52">
        <v>0</v>
      </c>
      <c r="AI417" s="52">
        <v>0</v>
      </c>
      <c r="AJ417" s="52">
        <v>0</v>
      </c>
      <c r="AK417" s="52">
        <v>0</v>
      </c>
      <c r="AL417" s="52">
        <v>0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52">
        <v>0</v>
      </c>
      <c r="AS417" s="52">
        <v>0</v>
      </c>
      <c r="AT417" s="52">
        <v>0</v>
      </c>
      <c r="AU417" s="52">
        <v>0</v>
      </c>
      <c r="AV417" s="52">
        <v>0</v>
      </c>
      <c r="AW417" s="52">
        <v>0</v>
      </c>
      <c r="AX417" s="52">
        <v>0</v>
      </c>
      <c r="AY417" s="52">
        <v>0</v>
      </c>
      <c r="AZ417" s="52">
        <v>0</v>
      </c>
      <c r="BA417" s="52">
        <v>0</v>
      </c>
      <c r="BB417" s="52">
        <v>0</v>
      </c>
      <c r="BC417" s="52">
        <v>0</v>
      </c>
      <c r="BD417" s="52">
        <v>0</v>
      </c>
      <c r="BE417" s="52">
        <v>0</v>
      </c>
      <c r="BF417" s="52">
        <v>0</v>
      </c>
      <c r="BG417" s="52">
        <v>0</v>
      </c>
      <c r="BH417" s="52">
        <v>0</v>
      </c>
      <c r="BI417" s="52">
        <v>0</v>
      </c>
      <c r="BJ417" s="52">
        <v>5.9999999999999984E-2</v>
      </c>
      <c r="BK417" s="52">
        <v>4.9999999999999989E-2</v>
      </c>
      <c r="BL417" s="52">
        <v>3.9999999999999994E-2</v>
      </c>
      <c r="BM417" s="52">
        <v>3.9999999999999994E-2</v>
      </c>
      <c r="BN417" s="52">
        <v>4.9999999999999989E-2</v>
      </c>
      <c r="BO417" s="52">
        <v>5.9999999999999984E-2</v>
      </c>
      <c r="BP417" s="52">
        <v>7.9999999999999988E-2</v>
      </c>
      <c r="BQ417" s="52">
        <v>0.10999999999999999</v>
      </c>
      <c r="BR417" s="52">
        <v>0.13</v>
      </c>
      <c r="BS417" s="52">
        <v>0.13999999999999999</v>
      </c>
      <c r="BT417" s="52">
        <v>0.13999999999999999</v>
      </c>
      <c r="BU417" s="52">
        <v>9.9999999999999978E-2</v>
      </c>
    </row>
    <row r="418" spans="2:73" outlineLevel="2" x14ac:dyDescent="0.25">
      <c r="B418" s="38" t="s">
        <v>451</v>
      </c>
      <c r="C418" s="24" t="s">
        <v>24</v>
      </c>
      <c r="D418" s="25">
        <v>138.80000000000001</v>
      </c>
      <c r="E418" s="25">
        <v>145.9</v>
      </c>
      <c r="F418" s="25">
        <f t="shared" si="15"/>
        <v>7.0999999999999943</v>
      </c>
      <c r="G418" s="25">
        <v>141.53</v>
      </c>
      <c r="H418" s="25">
        <v>148.66</v>
      </c>
      <c r="I418" s="25">
        <f t="shared" si="16"/>
        <v>7.1299999999999955</v>
      </c>
      <c r="J418" s="24">
        <v>37</v>
      </c>
      <c r="K418" s="24">
        <v>18</v>
      </c>
      <c r="L418" s="26">
        <v>46661</v>
      </c>
      <c r="M418" s="26">
        <v>46997</v>
      </c>
      <c r="N418" s="52"/>
      <c r="O418" s="52"/>
      <c r="P418" s="52"/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  <c r="AG418" s="52">
        <v>0</v>
      </c>
      <c r="AH418" s="52">
        <v>0</v>
      </c>
      <c r="AI418" s="52">
        <v>0</v>
      </c>
      <c r="AJ418" s="52">
        <v>0</v>
      </c>
      <c r="AK418" s="52">
        <v>0</v>
      </c>
      <c r="AL418" s="52">
        <v>0</v>
      </c>
      <c r="AM418" s="52">
        <v>0</v>
      </c>
      <c r="AN418" s="52">
        <v>0</v>
      </c>
      <c r="AO418" s="52">
        <v>0</v>
      </c>
      <c r="AP418" s="52">
        <v>0</v>
      </c>
      <c r="AQ418" s="52">
        <v>0</v>
      </c>
      <c r="AR418" s="52">
        <v>0</v>
      </c>
      <c r="AS418" s="52">
        <v>0</v>
      </c>
      <c r="AT418" s="52">
        <v>0</v>
      </c>
      <c r="AU418" s="52">
        <v>0</v>
      </c>
      <c r="AV418" s="52">
        <v>0</v>
      </c>
      <c r="AW418" s="52">
        <v>0</v>
      </c>
      <c r="AX418" s="52">
        <v>0</v>
      </c>
      <c r="AY418" s="52">
        <v>0</v>
      </c>
      <c r="AZ418" s="52">
        <v>0</v>
      </c>
      <c r="BA418" s="52">
        <v>0</v>
      </c>
      <c r="BB418" s="52">
        <v>0</v>
      </c>
      <c r="BC418" s="52">
        <v>0</v>
      </c>
      <c r="BD418" s="52">
        <v>0</v>
      </c>
      <c r="BE418" s="52">
        <v>0</v>
      </c>
      <c r="BF418" s="52">
        <v>0</v>
      </c>
      <c r="BG418" s="52">
        <v>0</v>
      </c>
      <c r="BH418" s="52">
        <v>0</v>
      </c>
      <c r="BI418" s="52">
        <v>0</v>
      </c>
      <c r="BJ418" s="52">
        <v>5.9999999999999991E-2</v>
      </c>
      <c r="BK418" s="52">
        <v>4.9999999999999996E-2</v>
      </c>
      <c r="BL418" s="52">
        <v>3.9999999999999994E-2</v>
      </c>
      <c r="BM418" s="52">
        <v>3.9999999999999994E-2</v>
      </c>
      <c r="BN418" s="52">
        <v>4.9999999999999996E-2</v>
      </c>
      <c r="BO418" s="52">
        <v>5.9999999999999991E-2</v>
      </c>
      <c r="BP418" s="52">
        <v>7.9999999999999988E-2</v>
      </c>
      <c r="BQ418" s="52">
        <v>0.10999999999999997</v>
      </c>
      <c r="BR418" s="52">
        <v>0.12999999999999998</v>
      </c>
      <c r="BS418" s="52">
        <v>0.13999999999999999</v>
      </c>
      <c r="BT418" s="52">
        <v>0.13999999999999999</v>
      </c>
      <c r="BU418" s="52">
        <v>9.9999999999999992E-2</v>
      </c>
    </row>
    <row r="419" spans="2:73" outlineLevel="2" x14ac:dyDescent="0.25">
      <c r="B419" s="105" t="s">
        <v>452</v>
      </c>
      <c r="C419" s="74" t="s">
        <v>24</v>
      </c>
      <c r="D419" s="75">
        <v>161.69999999999999</v>
      </c>
      <c r="E419" s="75">
        <v>164.9</v>
      </c>
      <c r="F419" s="75">
        <f t="shared" si="15"/>
        <v>3.2000000000000171</v>
      </c>
      <c r="G419" s="75">
        <v>168.72</v>
      </c>
      <c r="H419" s="75">
        <v>171.93</v>
      </c>
      <c r="I419" s="75">
        <f t="shared" si="16"/>
        <v>3.210000000000008</v>
      </c>
      <c r="J419" s="24">
        <v>49</v>
      </c>
      <c r="K419" s="24">
        <v>19</v>
      </c>
      <c r="L419" s="26">
        <v>45566</v>
      </c>
      <c r="M419" s="26">
        <v>46266</v>
      </c>
      <c r="N419" s="52"/>
      <c r="O419" s="52"/>
      <c r="P419" s="52"/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2.3039883886690624E-2</v>
      </c>
      <c r="AA419" s="52">
        <v>1.9199903238908855E-2</v>
      </c>
      <c r="AB419" s="52">
        <v>1.5359922591127085E-2</v>
      </c>
      <c r="AC419" s="52">
        <v>1.5359922591127085E-2</v>
      </c>
      <c r="AD419" s="52">
        <v>1.9199903238908855E-2</v>
      </c>
      <c r="AE419" s="52">
        <v>2.3039883886690624E-2</v>
      </c>
      <c r="AF419" s="52">
        <v>3.0719845182254169E-2</v>
      </c>
      <c r="AG419" s="52">
        <v>4.2239787125599476E-2</v>
      </c>
      <c r="AH419" s="52">
        <v>4.9919748421163021E-2</v>
      </c>
      <c r="AI419" s="52">
        <v>5.37597290689448E-2</v>
      </c>
      <c r="AJ419" s="52">
        <v>5.37597290689448E-2</v>
      </c>
      <c r="AK419" s="52">
        <v>3.8399806477817711E-2</v>
      </c>
      <c r="AL419" s="52">
        <v>3.696011611330937E-2</v>
      </c>
      <c r="AM419" s="52">
        <v>3.0800096761091147E-2</v>
      </c>
      <c r="AN419" s="52">
        <v>2.4640077408872915E-2</v>
      </c>
      <c r="AO419" s="52">
        <v>2.4640077408872915E-2</v>
      </c>
      <c r="AP419" s="52">
        <v>3.0800096761091147E-2</v>
      </c>
      <c r="AQ419" s="52">
        <v>3.696011611330937E-2</v>
      </c>
      <c r="AR419" s="52">
        <v>4.9280154817745829E-2</v>
      </c>
      <c r="AS419" s="52">
        <v>6.7760212874400511E-2</v>
      </c>
      <c r="AT419" s="52">
        <v>8.008025157883697E-2</v>
      </c>
      <c r="AU419" s="52">
        <v>8.6240270931055199E-2</v>
      </c>
      <c r="AV419" s="52">
        <v>8.6240270931055199E-2</v>
      </c>
      <c r="AW419" s="52">
        <v>6.1600193522182295E-2</v>
      </c>
      <c r="AX419" s="52">
        <v>0</v>
      </c>
      <c r="AY419" s="52">
        <v>0</v>
      </c>
      <c r="AZ419" s="52">
        <v>0</v>
      </c>
      <c r="BA419" s="52">
        <v>0</v>
      </c>
      <c r="BB419" s="52">
        <v>0</v>
      </c>
      <c r="BC419" s="52">
        <v>0</v>
      </c>
      <c r="BD419" s="52">
        <v>0</v>
      </c>
      <c r="BE419" s="52">
        <v>0</v>
      </c>
      <c r="BF419" s="52">
        <v>0</v>
      </c>
      <c r="BG419" s="52">
        <v>0</v>
      </c>
      <c r="BH419" s="52">
        <v>0</v>
      </c>
      <c r="BI419" s="52">
        <v>0</v>
      </c>
      <c r="BJ419" s="52">
        <v>0</v>
      </c>
      <c r="BK419" s="52">
        <v>0</v>
      </c>
      <c r="BL419" s="52">
        <v>0</v>
      </c>
      <c r="BM419" s="52">
        <v>0</v>
      </c>
      <c r="BN419" s="52">
        <v>0</v>
      </c>
      <c r="BO419" s="52">
        <v>0</v>
      </c>
      <c r="BP419" s="52">
        <v>0</v>
      </c>
      <c r="BQ419" s="52">
        <v>0</v>
      </c>
      <c r="BR419" s="52">
        <v>0</v>
      </c>
      <c r="BS419" s="52">
        <v>0</v>
      </c>
      <c r="BT419" s="52">
        <v>0</v>
      </c>
      <c r="BU419" s="52">
        <v>0</v>
      </c>
    </row>
    <row r="420" spans="2:73" outlineLevel="2" x14ac:dyDescent="0.25">
      <c r="B420" s="105" t="s">
        <v>453</v>
      </c>
      <c r="C420" s="74" t="s">
        <v>24</v>
      </c>
      <c r="D420" s="75">
        <v>164.9</v>
      </c>
      <c r="E420" s="75">
        <v>167.3</v>
      </c>
      <c r="F420" s="75">
        <f t="shared" si="15"/>
        <v>2.4000000000000057</v>
      </c>
      <c r="G420" s="75">
        <v>171.93</v>
      </c>
      <c r="H420" s="75">
        <v>174.32</v>
      </c>
      <c r="I420" s="75">
        <f t="shared" si="16"/>
        <v>2.3899999999999864</v>
      </c>
      <c r="J420" s="24">
        <v>50</v>
      </c>
      <c r="K420" s="24">
        <v>19</v>
      </c>
      <c r="L420" s="26">
        <v>45566</v>
      </c>
      <c r="M420" s="26">
        <v>46266</v>
      </c>
      <c r="N420" s="52"/>
      <c r="O420" s="52"/>
      <c r="P420" s="52"/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2.2968952124783924E-2</v>
      </c>
      <c r="AA420" s="52">
        <v>1.9140793437319937E-2</v>
      </c>
      <c r="AB420" s="52">
        <v>1.5312634749855948E-2</v>
      </c>
      <c r="AC420" s="52">
        <v>1.5312634749855948E-2</v>
      </c>
      <c r="AD420" s="52">
        <v>1.9140793437319937E-2</v>
      </c>
      <c r="AE420" s="52">
        <v>2.2968952124783924E-2</v>
      </c>
      <c r="AF420" s="52">
        <v>3.0625269499711897E-2</v>
      </c>
      <c r="AG420" s="52">
        <v>4.210974556210386E-2</v>
      </c>
      <c r="AH420" s="52">
        <v>4.9766062937031834E-2</v>
      </c>
      <c r="AI420" s="52">
        <v>5.3594221624495827E-2</v>
      </c>
      <c r="AJ420" s="52">
        <v>5.3594221624495827E-2</v>
      </c>
      <c r="AK420" s="52">
        <v>3.8281586874639874E-2</v>
      </c>
      <c r="AL420" s="52">
        <v>3.7031047875216071E-2</v>
      </c>
      <c r="AM420" s="52">
        <v>3.0859206562680059E-2</v>
      </c>
      <c r="AN420" s="52">
        <v>2.4687365250144047E-2</v>
      </c>
      <c r="AO420" s="52">
        <v>2.4687365250144047E-2</v>
      </c>
      <c r="AP420" s="52">
        <v>3.0859206562680059E-2</v>
      </c>
      <c r="AQ420" s="52">
        <v>3.7031047875216071E-2</v>
      </c>
      <c r="AR420" s="52">
        <v>4.9374730500288094E-2</v>
      </c>
      <c r="AS420" s="52">
        <v>6.7890254437896119E-2</v>
      </c>
      <c r="AT420" s="52">
        <v>8.023393706296815E-2</v>
      </c>
      <c r="AU420" s="52">
        <v>8.6405778375504158E-2</v>
      </c>
      <c r="AV420" s="52">
        <v>8.6405778375504158E-2</v>
      </c>
      <c r="AW420" s="52">
        <v>6.1718413125360118E-2</v>
      </c>
      <c r="AX420" s="52">
        <v>0</v>
      </c>
      <c r="AY420" s="52">
        <v>0</v>
      </c>
      <c r="AZ420" s="52">
        <v>0</v>
      </c>
      <c r="BA420" s="52">
        <v>0</v>
      </c>
      <c r="BB420" s="52">
        <v>0</v>
      </c>
      <c r="BC420" s="52">
        <v>0</v>
      </c>
      <c r="BD420" s="52">
        <v>0</v>
      </c>
      <c r="BE420" s="52">
        <v>0</v>
      </c>
      <c r="BF420" s="52">
        <v>0</v>
      </c>
      <c r="BG420" s="52">
        <v>0</v>
      </c>
      <c r="BH420" s="52">
        <v>0</v>
      </c>
      <c r="BI420" s="52">
        <v>0</v>
      </c>
      <c r="BJ420" s="52">
        <v>0</v>
      </c>
      <c r="BK420" s="52">
        <v>0</v>
      </c>
      <c r="BL420" s="52">
        <v>0</v>
      </c>
      <c r="BM420" s="52">
        <v>0</v>
      </c>
      <c r="BN420" s="52">
        <v>0</v>
      </c>
      <c r="BO420" s="52">
        <v>0</v>
      </c>
      <c r="BP420" s="52">
        <v>0</v>
      </c>
      <c r="BQ420" s="52">
        <v>0</v>
      </c>
      <c r="BR420" s="52">
        <v>0</v>
      </c>
      <c r="BS420" s="52">
        <v>0</v>
      </c>
      <c r="BT420" s="52">
        <v>0</v>
      </c>
      <c r="BU420" s="52">
        <v>0</v>
      </c>
    </row>
    <row r="421" spans="2:73" outlineLevel="2" x14ac:dyDescent="0.25">
      <c r="B421" s="105" t="s">
        <v>454</v>
      </c>
      <c r="C421" s="74" t="s">
        <v>24</v>
      </c>
      <c r="D421" s="75">
        <v>167.3</v>
      </c>
      <c r="E421" s="75">
        <v>171.4</v>
      </c>
      <c r="F421" s="75">
        <f t="shared" si="15"/>
        <v>4.0999999999999943</v>
      </c>
      <c r="G421" s="75">
        <v>174.32</v>
      </c>
      <c r="H421" s="75">
        <v>178.42</v>
      </c>
      <c r="I421" s="75">
        <f t="shared" si="16"/>
        <v>4.0999999999999943</v>
      </c>
      <c r="J421" s="24">
        <v>51</v>
      </c>
      <c r="K421" s="24">
        <v>19</v>
      </c>
      <c r="L421" s="26">
        <v>45566</v>
      </c>
      <c r="M421" s="26">
        <v>46266</v>
      </c>
      <c r="N421" s="52"/>
      <c r="O421" s="52"/>
      <c r="P421" s="52"/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2.2514180308322557E-2</v>
      </c>
      <c r="AA421" s="52">
        <v>1.8761816923602133E-2</v>
      </c>
      <c r="AB421" s="52">
        <v>1.5009453538881706E-2</v>
      </c>
      <c r="AC421" s="52">
        <v>1.5009453538881706E-2</v>
      </c>
      <c r="AD421" s="52">
        <v>1.8761816923602133E-2</v>
      </c>
      <c r="AE421" s="52">
        <v>2.2514180308322557E-2</v>
      </c>
      <c r="AF421" s="52">
        <v>3.0018907077763411E-2</v>
      </c>
      <c r="AG421" s="52">
        <v>4.127599723192469E-2</v>
      </c>
      <c r="AH421" s="52">
        <v>4.8780724001365544E-2</v>
      </c>
      <c r="AI421" s="52">
        <v>5.2533087386085975E-2</v>
      </c>
      <c r="AJ421" s="52">
        <v>5.2533087386085975E-2</v>
      </c>
      <c r="AK421" s="52">
        <v>3.7523633847204266E-2</v>
      </c>
      <c r="AL421" s="52">
        <v>3.7485819691677441E-2</v>
      </c>
      <c r="AM421" s="52">
        <v>3.123818307639787E-2</v>
      </c>
      <c r="AN421" s="52">
        <v>2.4990546461118295E-2</v>
      </c>
      <c r="AO421" s="52">
        <v>2.4990546461118295E-2</v>
      </c>
      <c r="AP421" s="52">
        <v>3.123818307639787E-2</v>
      </c>
      <c r="AQ421" s="52">
        <v>3.7485819691677441E-2</v>
      </c>
      <c r="AR421" s="52">
        <v>4.998109292223659E-2</v>
      </c>
      <c r="AS421" s="52">
        <v>6.8724002768075304E-2</v>
      </c>
      <c r="AT421" s="52">
        <v>8.121927599863446E-2</v>
      </c>
      <c r="AU421" s="52">
        <v>8.7466912613914038E-2</v>
      </c>
      <c r="AV421" s="52">
        <v>8.7466912613914038E-2</v>
      </c>
      <c r="AW421" s="52">
        <v>6.247636615279574E-2</v>
      </c>
      <c r="AX421" s="52">
        <v>0</v>
      </c>
      <c r="AY421" s="52">
        <v>0</v>
      </c>
      <c r="AZ421" s="52">
        <v>0</v>
      </c>
      <c r="BA421" s="52">
        <v>0</v>
      </c>
      <c r="BB421" s="52">
        <v>0</v>
      </c>
      <c r="BC421" s="52">
        <v>0</v>
      </c>
      <c r="BD421" s="52">
        <v>0</v>
      </c>
      <c r="BE421" s="52">
        <v>0</v>
      </c>
      <c r="BF421" s="52">
        <v>0</v>
      </c>
      <c r="BG421" s="52">
        <v>0</v>
      </c>
      <c r="BH421" s="52">
        <v>0</v>
      </c>
      <c r="BI421" s="52">
        <v>0</v>
      </c>
      <c r="BJ421" s="52">
        <v>0</v>
      </c>
      <c r="BK421" s="52">
        <v>0</v>
      </c>
      <c r="BL421" s="52">
        <v>0</v>
      </c>
      <c r="BM421" s="52">
        <v>0</v>
      </c>
      <c r="BN421" s="52">
        <v>0</v>
      </c>
      <c r="BO421" s="52">
        <v>0</v>
      </c>
      <c r="BP421" s="52">
        <v>0</v>
      </c>
      <c r="BQ421" s="52">
        <v>0</v>
      </c>
      <c r="BR421" s="52">
        <v>0</v>
      </c>
      <c r="BS421" s="52">
        <v>0</v>
      </c>
      <c r="BT421" s="52">
        <v>0</v>
      </c>
      <c r="BU421" s="52">
        <v>0</v>
      </c>
    </row>
    <row r="422" spans="2:73" outlineLevel="2" x14ac:dyDescent="0.25">
      <c r="B422" s="105" t="s">
        <v>455</v>
      </c>
      <c r="C422" s="74" t="s">
        <v>24</v>
      </c>
      <c r="D422" s="75">
        <v>171.4</v>
      </c>
      <c r="E422" s="75">
        <v>174.6</v>
      </c>
      <c r="F422" s="75">
        <f t="shared" si="15"/>
        <v>3.1999999999999886</v>
      </c>
      <c r="G422" s="75">
        <v>178.42</v>
      </c>
      <c r="H422" s="75">
        <v>181.63</v>
      </c>
      <c r="I422" s="75">
        <f t="shared" si="16"/>
        <v>3.210000000000008</v>
      </c>
      <c r="J422" s="24">
        <v>52</v>
      </c>
      <c r="K422" s="24">
        <v>19</v>
      </c>
      <c r="L422" s="26">
        <v>45566</v>
      </c>
      <c r="M422" s="26">
        <v>46266</v>
      </c>
      <c r="N422" s="52"/>
      <c r="O422" s="52"/>
      <c r="P422" s="52"/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2.2412941780682143E-2</v>
      </c>
      <c r="AA422" s="52">
        <v>1.8677451483901788E-2</v>
      </c>
      <c r="AB422" s="52">
        <v>1.494196118712143E-2</v>
      </c>
      <c r="AC422" s="52">
        <v>1.494196118712143E-2</v>
      </c>
      <c r="AD422" s="52">
        <v>1.8677451483901788E-2</v>
      </c>
      <c r="AE422" s="52">
        <v>2.2412941780682143E-2</v>
      </c>
      <c r="AF422" s="52">
        <v>2.9883922374242859E-2</v>
      </c>
      <c r="AG422" s="52">
        <v>4.1090393264583934E-2</v>
      </c>
      <c r="AH422" s="52">
        <v>4.8561373858144644E-2</v>
      </c>
      <c r="AI422" s="52">
        <v>5.2296864154925009E-2</v>
      </c>
      <c r="AJ422" s="52">
        <v>5.2296864154925009E-2</v>
      </c>
      <c r="AK422" s="52">
        <v>3.7354902967803576E-2</v>
      </c>
      <c r="AL422" s="52">
        <v>3.7587058219317862E-2</v>
      </c>
      <c r="AM422" s="52">
        <v>3.1322548516098218E-2</v>
      </c>
      <c r="AN422" s="52">
        <v>2.5058038812878575E-2</v>
      </c>
      <c r="AO422" s="52">
        <v>2.5058038812878575E-2</v>
      </c>
      <c r="AP422" s="52">
        <v>3.1322548516098218E-2</v>
      </c>
      <c r="AQ422" s="52">
        <v>3.7587058219317862E-2</v>
      </c>
      <c r="AR422" s="52">
        <v>5.0116077625757149E-2</v>
      </c>
      <c r="AS422" s="52">
        <v>6.8909606735416074E-2</v>
      </c>
      <c r="AT422" s="52">
        <v>8.1438626141855361E-2</v>
      </c>
      <c r="AU422" s="52">
        <v>8.7703135845075011E-2</v>
      </c>
      <c r="AV422" s="52">
        <v>8.7703135845075011E-2</v>
      </c>
      <c r="AW422" s="52">
        <v>6.2645097032196437E-2</v>
      </c>
      <c r="AX422" s="52">
        <v>0</v>
      </c>
      <c r="AY422" s="52">
        <v>0</v>
      </c>
      <c r="AZ422" s="52">
        <v>0</v>
      </c>
      <c r="BA422" s="52">
        <v>0</v>
      </c>
      <c r="BB422" s="52">
        <v>0</v>
      </c>
      <c r="BC422" s="52">
        <v>0</v>
      </c>
      <c r="BD422" s="52">
        <v>0</v>
      </c>
      <c r="BE422" s="52">
        <v>0</v>
      </c>
      <c r="BF422" s="52">
        <v>0</v>
      </c>
      <c r="BG422" s="52">
        <v>0</v>
      </c>
      <c r="BH422" s="52">
        <v>0</v>
      </c>
      <c r="BI422" s="52">
        <v>0</v>
      </c>
      <c r="BJ422" s="52">
        <v>0</v>
      </c>
      <c r="BK422" s="52">
        <v>0</v>
      </c>
      <c r="BL422" s="52">
        <v>0</v>
      </c>
      <c r="BM422" s="52">
        <v>0</v>
      </c>
      <c r="BN422" s="52">
        <v>0</v>
      </c>
      <c r="BO422" s="52">
        <v>0</v>
      </c>
      <c r="BP422" s="52">
        <v>0</v>
      </c>
      <c r="BQ422" s="52">
        <v>0</v>
      </c>
      <c r="BR422" s="52">
        <v>0</v>
      </c>
      <c r="BS422" s="52">
        <v>0</v>
      </c>
      <c r="BT422" s="52">
        <v>0</v>
      </c>
      <c r="BU422" s="52">
        <v>0</v>
      </c>
    </row>
    <row r="423" spans="2:73" outlineLevel="2" x14ac:dyDescent="0.25">
      <c r="B423" s="105" t="s">
        <v>456</v>
      </c>
      <c r="C423" s="74" t="s">
        <v>24</v>
      </c>
      <c r="D423" s="75">
        <v>174.6</v>
      </c>
      <c r="E423" s="75">
        <v>178.5</v>
      </c>
      <c r="F423" s="75">
        <f t="shared" si="15"/>
        <v>3.9000000000000057</v>
      </c>
      <c r="G423" s="75">
        <v>181.63</v>
      </c>
      <c r="H423" s="75">
        <v>185.53</v>
      </c>
      <c r="I423" s="75">
        <f t="shared" si="16"/>
        <v>3.9000000000000057</v>
      </c>
      <c r="J423" s="24">
        <v>53</v>
      </c>
      <c r="K423" s="24">
        <v>19</v>
      </c>
      <c r="L423" s="26">
        <v>45566</v>
      </c>
      <c r="M423" s="26">
        <v>46266</v>
      </c>
      <c r="N423" s="52"/>
      <c r="O423" s="52"/>
      <c r="P423" s="52"/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2.2311761632433803E-2</v>
      </c>
      <c r="AA423" s="52">
        <v>1.8593134693694838E-2</v>
      </c>
      <c r="AB423" s="52">
        <v>1.4874507754955871E-2</v>
      </c>
      <c r="AC423" s="52">
        <v>1.4874507754955871E-2</v>
      </c>
      <c r="AD423" s="52">
        <v>1.8593134693694838E-2</v>
      </c>
      <c r="AE423" s="52">
        <v>2.2311761632433803E-2</v>
      </c>
      <c r="AF423" s="52">
        <v>2.9749015509911741E-2</v>
      </c>
      <c r="AG423" s="52">
        <v>4.0904896326128641E-2</v>
      </c>
      <c r="AH423" s="52">
        <v>4.8342150203606583E-2</v>
      </c>
      <c r="AI423" s="52">
        <v>5.2060777142345555E-2</v>
      </c>
      <c r="AJ423" s="52">
        <v>5.2060777142345555E-2</v>
      </c>
      <c r="AK423" s="52">
        <v>3.7186269387389677E-2</v>
      </c>
      <c r="AL423" s="52">
        <v>3.7688238367566206E-2</v>
      </c>
      <c r="AM423" s="52">
        <v>3.1406865306305175E-2</v>
      </c>
      <c r="AN423" s="52">
        <v>2.5125492245044137E-2</v>
      </c>
      <c r="AO423" s="52">
        <v>2.5125492245044137E-2</v>
      </c>
      <c r="AP423" s="52">
        <v>3.1406865306305175E-2</v>
      </c>
      <c r="AQ423" s="52">
        <v>3.7688238367566206E-2</v>
      </c>
      <c r="AR423" s="52">
        <v>5.0250984490088274E-2</v>
      </c>
      <c r="AS423" s="52">
        <v>6.9095103673871366E-2</v>
      </c>
      <c r="AT423" s="52">
        <v>8.1657849796393456E-2</v>
      </c>
      <c r="AU423" s="52">
        <v>8.7939222857654487E-2</v>
      </c>
      <c r="AV423" s="52">
        <v>8.7939222857654487E-2</v>
      </c>
      <c r="AW423" s="52">
        <v>6.281373061261035E-2</v>
      </c>
      <c r="AX423" s="52">
        <v>0</v>
      </c>
      <c r="AY423" s="52">
        <v>0</v>
      </c>
      <c r="AZ423" s="52">
        <v>0</v>
      </c>
      <c r="BA423" s="52">
        <v>0</v>
      </c>
      <c r="BB423" s="52">
        <v>0</v>
      </c>
      <c r="BC423" s="52">
        <v>0</v>
      </c>
      <c r="BD423" s="52">
        <v>0</v>
      </c>
      <c r="BE423" s="52">
        <v>0</v>
      </c>
      <c r="BF423" s="52">
        <v>0</v>
      </c>
      <c r="BG423" s="52">
        <v>0</v>
      </c>
      <c r="BH423" s="52">
        <v>0</v>
      </c>
      <c r="BI423" s="52">
        <v>0</v>
      </c>
      <c r="BJ423" s="52">
        <v>0</v>
      </c>
      <c r="BK423" s="52">
        <v>0</v>
      </c>
      <c r="BL423" s="52">
        <v>0</v>
      </c>
      <c r="BM423" s="52">
        <v>0</v>
      </c>
      <c r="BN423" s="52">
        <v>0</v>
      </c>
      <c r="BO423" s="52">
        <v>0</v>
      </c>
      <c r="BP423" s="52">
        <v>0</v>
      </c>
      <c r="BQ423" s="52">
        <v>0</v>
      </c>
      <c r="BR423" s="52">
        <v>0</v>
      </c>
      <c r="BS423" s="52">
        <v>0</v>
      </c>
      <c r="BT423" s="52">
        <v>0</v>
      </c>
      <c r="BU423" s="52">
        <v>0</v>
      </c>
    </row>
    <row r="424" spans="2:73" outlineLevel="2" x14ac:dyDescent="0.25">
      <c r="B424" s="105" t="s">
        <v>457</v>
      </c>
      <c r="C424" s="74" t="s">
        <v>24</v>
      </c>
      <c r="D424" s="75">
        <v>178.5</v>
      </c>
      <c r="E424" s="75">
        <v>182.6</v>
      </c>
      <c r="F424" s="75">
        <f t="shared" si="15"/>
        <v>4.0999999999999943</v>
      </c>
      <c r="G424" s="75">
        <v>185.53</v>
      </c>
      <c r="H424" s="75">
        <v>189.62</v>
      </c>
      <c r="I424" s="75">
        <f t="shared" si="16"/>
        <v>4.0900000000000034</v>
      </c>
      <c r="J424" s="24">
        <v>54</v>
      </c>
      <c r="K424" s="24">
        <v>19</v>
      </c>
      <c r="L424" s="26">
        <v>45566</v>
      </c>
      <c r="M424" s="26">
        <v>46266</v>
      </c>
      <c r="N424" s="52"/>
      <c r="O424" s="52"/>
      <c r="P424" s="52"/>
      <c r="Q424" s="52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2.2194407779542204E-2</v>
      </c>
      <c r="AA424" s="52">
        <v>1.8495339816285174E-2</v>
      </c>
      <c r="AB424" s="52">
        <v>1.4796271853028137E-2</v>
      </c>
      <c r="AC424" s="52">
        <v>1.4796271853028137E-2</v>
      </c>
      <c r="AD424" s="52">
        <v>1.8495339816285174E-2</v>
      </c>
      <c r="AE424" s="52">
        <v>2.2194407779542204E-2</v>
      </c>
      <c r="AF424" s="52">
        <v>2.9592543706056275E-2</v>
      </c>
      <c r="AG424" s="52">
        <v>4.0689747595827379E-2</v>
      </c>
      <c r="AH424" s="52">
        <v>4.8087883522341446E-2</v>
      </c>
      <c r="AI424" s="52">
        <v>5.178695148559849E-2</v>
      </c>
      <c r="AJ424" s="52">
        <v>5.178695148559849E-2</v>
      </c>
      <c r="AK424" s="52">
        <v>3.6990679632570349E-2</v>
      </c>
      <c r="AL424" s="52">
        <v>3.7805592220457783E-2</v>
      </c>
      <c r="AM424" s="52">
        <v>3.1504660183714825E-2</v>
      </c>
      <c r="AN424" s="52">
        <v>2.5203728146971856E-2</v>
      </c>
      <c r="AO424" s="52">
        <v>2.5203728146971856E-2</v>
      </c>
      <c r="AP424" s="52">
        <v>3.1504660183714825E-2</v>
      </c>
      <c r="AQ424" s="52">
        <v>3.7805592220457783E-2</v>
      </c>
      <c r="AR424" s="52">
        <v>5.0407456293943713E-2</v>
      </c>
      <c r="AS424" s="52">
        <v>6.9310252404172601E-2</v>
      </c>
      <c r="AT424" s="52">
        <v>8.1912116477658531E-2</v>
      </c>
      <c r="AU424" s="52">
        <v>8.821304851440151E-2</v>
      </c>
      <c r="AV424" s="52">
        <v>8.821304851440151E-2</v>
      </c>
      <c r="AW424" s="52">
        <v>6.300932036742965E-2</v>
      </c>
      <c r="AX424" s="52">
        <v>0</v>
      </c>
      <c r="AY424" s="52">
        <v>0</v>
      </c>
      <c r="AZ424" s="52">
        <v>0</v>
      </c>
      <c r="BA424" s="52">
        <v>0</v>
      </c>
      <c r="BB424" s="52">
        <v>0</v>
      </c>
      <c r="BC424" s="52">
        <v>0</v>
      </c>
      <c r="BD424" s="52">
        <v>0</v>
      </c>
      <c r="BE424" s="52">
        <v>0</v>
      </c>
      <c r="BF424" s="52">
        <v>0</v>
      </c>
      <c r="BG424" s="52">
        <v>0</v>
      </c>
      <c r="BH424" s="52">
        <v>0</v>
      </c>
      <c r="BI424" s="52">
        <v>0</v>
      </c>
      <c r="BJ424" s="52">
        <v>0</v>
      </c>
      <c r="BK424" s="52">
        <v>0</v>
      </c>
      <c r="BL424" s="52">
        <v>0</v>
      </c>
      <c r="BM424" s="52">
        <v>0</v>
      </c>
      <c r="BN424" s="52">
        <v>0</v>
      </c>
      <c r="BO424" s="52">
        <v>0</v>
      </c>
      <c r="BP424" s="52">
        <v>0</v>
      </c>
      <c r="BQ424" s="52">
        <v>0</v>
      </c>
      <c r="BR424" s="52">
        <v>0</v>
      </c>
      <c r="BS424" s="52">
        <v>0</v>
      </c>
      <c r="BT424" s="52">
        <v>0</v>
      </c>
      <c r="BU424" s="52">
        <v>0</v>
      </c>
    </row>
    <row r="425" spans="2:73" outlineLevel="2" x14ac:dyDescent="0.25">
      <c r="B425" s="105" t="s">
        <v>458</v>
      </c>
      <c r="C425" s="74" t="s">
        <v>24</v>
      </c>
      <c r="D425" s="75">
        <v>182.6</v>
      </c>
      <c r="E425" s="75">
        <v>189.1</v>
      </c>
      <c r="F425" s="75">
        <f t="shared" si="15"/>
        <v>6.5</v>
      </c>
      <c r="G425" s="75">
        <v>189.62</v>
      </c>
      <c r="H425" s="75">
        <v>196.12</v>
      </c>
      <c r="I425" s="75">
        <f t="shared" si="16"/>
        <v>6.5</v>
      </c>
      <c r="J425" s="24">
        <v>55</v>
      </c>
      <c r="K425" s="24">
        <v>19</v>
      </c>
      <c r="L425" s="26">
        <v>45566</v>
      </c>
      <c r="M425" s="26">
        <v>46266</v>
      </c>
      <c r="N425" s="52"/>
      <c r="O425" s="52"/>
      <c r="P425" s="52"/>
      <c r="Q425" s="52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2.2850368976413991E-2</v>
      </c>
      <c r="AA425" s="52">
        <v>1.9041974147011659E-2</v>
      </c>
      <c r="AB425" s="52">
        <v>1.5233579317609327E-2</v>
      </c>
      <c r="AC425" s="52">
        <v>1.5233579317609327E-2</v>
      </c>
      <c r="AD425" s="52">
        <v>1.9041974147011659E-2</v>
      </c>
      <c r="AE425" s="52">
        <v>2.2850368976413991E-2</v>
      </c>
      <c r="AF425" s="52">
        <v>3.0467158635218653E-2</v>
      </c>
      <c r="AG425" s="52">
        <v>4.1892343123425643E-2</v>
      </c>
      <c r="AH425" s="52">
        <v>4.9509132782230313E-2</v>
      </c>
      <c r="AI425" s="52">
        <v>5.3317527611632644E-2</v>
      </c>
      <c r="AJ425" s="52">
        <v>5.3317527611632644E-2</v>
      </c>
      <c r="AK425" s="52">
        <v>3.8083948294023319E-2</v>
      </c>
      <c r="AL425" s="52">
        <v>3.7149631023586011E-2</v>
      </c>
      <c r="AM425" s="52">
        <v>3.095802585298834E-2</v>
      </c>
      <c r="AN425" s="52">
        <v>2.4766420682390673E-2</v>
      </c>
      <c r="AO425" s="52">
        <v>2.4766420682390673E-2</v>
      </c>
      <c r="AP425" s="52">
        <v>3.095802585298834E-2</v>
      </c>
      <c r="AQ425" s="52">
        <v>3.7149631023586011E-2</v>
      </c>
      <c r="AR425" s="52">
        <v>4.9532841364781345E-2</v>
      </c>
      <c r="AS425" s="52">
        <v>6.8107656876574357E-2</v>
      </c>
      <c r="AT425" s="52">
        <v>8.0490867217769685E-2</v>
      </c>
      <c r="AU425" s="52">
        <v>8.6682472388367376E-2</v>
      </c>
      <c r="AV425" s="52">
        <v>8.6682472388367376E-2</v>
      </c>
      <c r="AW425" s="52">
        <v>6.191605170597668E-2</v>
      </c>
      <c r="AX425" s="52">
        <v>0</v>
      </c>
      <c r="AY425" s="52">
        <v>0</v>
      </c>
      <c r="AZ425" s="52">
        <v>0</v>
      </c>
      <c r="BA425" s="52">
        <v>0</v>
      </c>
      <c r="BB425" s="52">
        <v>0</v>
      </c>
      <c r="BC425" s="52">
        <v>0</v>
      </c>
      <c r="BD425" s="52">
        <v>0</v>
      </c>
      <c r="BE425" s="52">
        <v>0</v>
      </c>
      <c r="BF425" s="52">
        <v>0</v>
      </c>
      <c r="BG425" s="52">
        <v>0</v>
      </c>
      <c r="BH425" s="52">
        <v>0</v>
      </c>
      <c r="BI425" s="52">
        <v>0</v>
      </c>
      <c r="BJ425" s="52">
        <v>0</v>
      </c>
      <c r="BK425" s="52">
        <v>0</v>
      </c>
      <c r="BL425" s="52">
        <v>0</v>
      </c>
      <c r="BM425" s="52">
        <v>0</v>
      </c>
      <c r="BN425" s="52">
        <v>0</v>
      </c>
      <c r="BO425" s="52">
        <v>0</v>
      </c>
      <c r="BP425" s="52">
        <v>0</v>
      </c>
      <c r="BQ425" s="52">
        <v>0</v>
      </c>
      <c r="BR425" s="52">
        <v>0</v>
      </c>
      <c r="BS425" s="52">
        <v>0</v>
      </c>
      <c r="BT425" s="52">
        <v>0</v>
      </c>
      <c r="BU425" s="52">
        <v>0</v>
      </c>
    </row>
    <row r="426" spans="2:73" outlineLevel="2" x14ac:dyDescent="0.25">
      <c r="B426" s="105" t="s">
        <v>459</v>
      </c>
      <c r="C426" s="74" t="s">
        <v>24</v>
      </c>
      <c r="D426" s="75">
        <v>189.1</v>
      </c>
      <c r="E426" s="75">
        <v>197.3</v>
      </c>
      <c r="F426" s="75">
        <f t="shared" si="15"/>
        <v>8.2000000000000171</v>
      </c>
      <c r="G426" s="75">
        <v>196.12</v>
      </c>
      <c r="H426" s="75">
        <v>204.32</v>
      </c>
      <c r="I426" s="75">
        <f t="shared" si="16"/>
        <v>8.1999999999999886</v>
      </c>
      <c r="J426" s="24">
        <v>56</v>
      </c>
      <c r="K426" s="24">
        <v>19</v>
      </c>
      <c r="L426" s="26">
        <v>45566</v>
      </c>
      <c r="M426" s="26">
        <v>46266</v>
      </c>
      <c r="N426" s="52"/>
      <c r="O426" s="52"/>
      <c r="P426" s="52"/>
      <c r="Q426" s="52">
        <v>0</v>
      </c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2.2136468592819179E-2</v>
      </c>
      <c r="AA426" s="52">
        <v>1.8447057160682654E-2</v>
      </c>
      <c r="AB426" s="52">
        <v>1.4757645728546121E-2</v>
      </c>
      <c r="AC426" s="52">
        <v>1.4757645728546121E-2</v>
      </c>
      <c r="AD426" s="52">
        <v>1.8447057160682654E-2</v>
      </c>
      <c r="AE426" s="52">
        <v>2.2136468592819179E-2</v>
      </c>
      <c r="AF426" s="52">
        <v>2.9515291457092242E-2</v>
      </c>
      <c r="AG426" s="52">
        <v>4.0583525753501833E-2</v>
      </c>
      <c r="AH426" s="52">
        <v>4.7962348617774896E-2</v>
      </c>
      <c r="AI426" s="52">
        <v>5.1651760049911434E-2</v>
      </c>
      <c r="AJ426" s="52">
        <v>5.1651760049911434E-2</v>
      </c>
      <c r="AK426" s="52">
        <v>3.6894114321365308E-2</v>
      </c>
      <c r="AL426" s="52">
        <v>3.786353140718083E-2</v>
      </c>
      <c r="AM426" s="52">
        <v>3.1552942839317359E-2</v>
      </c>
      <c r="AN426" s="52">
        <v>2.5242354271453885E-2</v>
      </c>
      <c r="AO426" s="52">
        <v>2.5242354271453885E-2</v>
      </c>
      <c r="AP426" s="52">
        <v>3.1552942839317359E-2</v>
      </c>
      <c r="AQ426" s="52">
        <v>3.786353140718083E-2</v>
      </c>
      <c r="AR426" s="52">
        <v>5.048470854290777E-2</v>
      </c>
      <c r="AS426" s="52">
        <v>6.9416474246498189E-2</v>
      </c>
      <c r="AT426" s="52">
        <v>8.203765138222513E-2</v>
      </c>
      <c r="AU426" s="52">
        <v>8.83482399500886E-2</v>
      </c>
      <c r="AV426" s="52">
        <v>8.83482399500886E-2</v>
      </c>
      <c r="AW426" s="52">
        <v>6.3105885678634718E-2</v>
      </c>
      <c r="AX426" s="52">
        <v>0</v>
      </c>
      <c r="AY426" s="52">
        <v>0</v>
      </c>
      <c r="AZ426" s="52">
        <v>0</v>
      </c>
      <c r="BA426" s="52">
        <v>0</v>
      </c>
      <c r="BB426" s="52">
        <v>0</v>
      </c>
      <c r="BC426" s="52">
        <v>0</v>
      </c>
      <c r="BD426" s="52">
        <v>0</v>
      </c>
      <c r="BE426" s="52">
        <v>0</v>
      </c>
      <c r="BF426" s="52">
        <v>0</v>
      </c>
      <c r="BG426" s="52">
        <v>0</v>
      </c>
      <c r="BH426" s="52">
        <v>0</v>
      </c>
      <c r="BI426" s="52">
        <v>0</v>
      </c>
      <c r="BJ426" s="52">
        <v>0</v>
      </c>
      <c r="BK426" s="52">
        <v>0</v>
      </c>
      <c r="BL426" s="52">
        <v>0</v>
      </c>
      <c r="BM426" s="52">
        <v>0</v>
      </c>
      <c r="BN426" s="52">
        <v>0</v>
      </c>
      <c r="BO426" s="52">
        <v>0</v>
      </c>
      <c r="BP426" s="52">
        <v>0</v>
      </c>
      <c r="BQ426" s="52">
        <v>0</v>
      </c>
      <c r="BR426" s="52">
        <v>0</v>
      </c>
      <c r="BS426" s="52">
        <v>0</v>
      </c>
      <c r="BT426" s="52">
        <v>0</v>
      </c>
      <c r="BU426" s="52">
        <v>0</v>
      </c>
    </row>
    <row r="427" spans="2:73" outlineLevel="2" x14ac:dyDescent="0.25">
      <c r="B427" s="105" t="s">
        <v>460</v>
      </c>
      <c r="C427" s="74" t="s">
        <v>24</v>
      </c>
      <c r="D427" s="75">
        <v>197.3</v>
      </c>
      <c r="E427" s="75">
        <v>204.8</v>
      </c>
      <c r="F427" s="75">
        <f t="shared" si="15"/>
        <v>7.5</v>
      </c>
      <c r="G427" s="75">
        <v>204.32</v>
      </c>
      <c r="H427" s="75">
        <v>211.82</v>
      </c>
      <c r="I427" s="25">
        <f t="shared" si="16"/>
        <v>7.5</v>
      </c>
      <c r="J427" s="24">
        <v>57</v>
      </c>
      <c r="K427" s="24">
        <v>20</v>
      </c>
      <c r="L427" s="26">
        <v>46296</v>
      </c>
      <c r="M427" s="26">
        <v>46631</v>
      </c>
      <c r="N427" s="52"/>
      <c r="O427" s="52"/>
      <c r="P427" s="52"/>
      <c r="Q427" s="52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  <c r="AG427" s="52">
        <v>0</v>
      </c>
      <c r="AH427" s="52">
        <v>0</v>
      </c>
      <c r="AI427" s="52">
        <v>0</v>
      </c>
      <c r="AJ427" s="52">
        <v>0</v>
      </c>
      <c r="AK427" s="52">
        <v>0</v>
      </c>
      <c r="AL427" s="52">
        <v>0</v>
      </c>
      <c r="AM427" s="52">
        <v>0</v>
      </c>
      <c r="AN427" s="52">
        <v>0</v>
      </c>
      <c r="AO427" s="52">
        <v>0</v>
      </c>
      <c r="AP427" s="52">
        <v>0</v>
      </c>
      <c r="AQ427" s="52">
        <v>0</v>
      </c>
      <c r="AR427" s="52">
        <v>0</v>
      </c>
      <c r="AS427" s="52">
        <v>0</v>
      </c>
      <c r="AT427" s="52">
        <v>0</v>
      </c>
      <c r="AU427" s="52">
        <v>0</v>
      </c>
      <c r="AV427" s="52">
        <v>0</v>
      </c>
      <c r="AW427" s="52">
        <v>0</v>
      </c>
      <c r="AX427" s="52">
        <v>0.06</v>
      </c>
      <c r="AY427" s="52">
        <v>0.05</v>
      </c>
      <c r="AZ427" s="52">
        <v>4.0000000000000008E-2</v>
      </c>
      <c r="BA427" s="52">
        <v>4.0000000000000008E-2</v>
      </c>
      <c r="BB427" s="52">
        <v>0.05</v>
      </c>
      <c r="BC427" s="52">
        <v>0.06</v>
      </c>
      <c r="BD427" s="52">
        <v>8.0000000000000016E-2</v>
      </c>
      <c r="BE427" s="52">
        <v>0.10999999999999999</v>
      </c>
      <c r="BF427" s="52">
        <v>0.13</v>
      </c>
      <c r="BG427" s="52">
        <v>0.14000000000000001</v>
      </c>
      <c r="BH427" s="52">
        <v>0.14000000000000001</v>
      </c>
      <c r="BI427" s="52">
        <v>0.1</v>
      </c>
      <c r="BJ427" s="52">
        <v>0</v>
      </c>
      <c r="BK427" s="52">
        <v>0</v>
      </c>
      <c r="BL427" s="52">
        <v>0</v>
      </c>
      <c r="BM427" s="52">
        <v>0</v>
      </c>
      <c r="BN427" s="52">
        <v>0</v>
      </c>
      <c r="BO427" s="52">
        <v>0</v>
      </c>
      <c r="BP427" s="52">
        <v>0</v>
      </c>
      <c r="BQ427" s="52">
        <v>0</v>
      </c>
      <c r="BR427" s="52">
        <v>0</v>
      </c>
      <c r="BS427" s="52">
        <v>0</v>
      </c>
      <c r="BT427" s="52">
        <v>0</v>
      </c>
      <c r="BU427" s="52">
        <v>0</v>
      </c>
    </row>
    <row r="428" spans="2:73" outlineLevel="2" x14ac:dyDescent="0.25">
      <c r="B428" s="38" t="s">
        <v>461</v>
      </c>
      <c r="C428" s="24" t="s">
        <v>24</v>
      </c>
      <c r="D428" s="25">
        <v>204.8</v>
      </c>
      <c r="E428" s="25">
        <v>207.7</v>
      </c>
      <c r="F428" s="25">
        <f t="shared" si="15"/>
        <v>2.8999999999999773</v>
      </c>
      <c r="G428" s="25">
        <v>211.82</v>
      </c>
      <c r="H428" s="25">
        <v>214.7</v>
      </c>
      <c r="I428" s="25">
        <f t="shared" si="16"/>
        <v>2.8799999999999955</v>
      </c>
      <c r="J428" s="24">
        <v>58</v>
      </c>
      <c r="K428" s="24">
        <v>20</v>
      </c>
      <c r="L428" s="26">
        <v>46296</v>
      </c>
      <c r="M428" s="26">
        <v>46631</v>
      </c>
      <c r="N428" s="52"/>
      <c r="O428" s="52"/>
      <c r="P428" s="52"/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  <c r="AG428" s="52">
        <v>0</v>
      </c>
      <c r="AH428" s="52">
        <v>0</v>
      </c>
      <c r="AI428" s="52">
        <v>0</v>
      </c>
      <c r="AJ428" s="52">
        <v>0</v>
      </c>
      <c r="AK428" s="52">
        <v>0</v>
      </c>
      <c r="AL428" s="52">
        <v>0</v>
      </c>
      <c r="AM428" s="52">
        <v>0</v>
      </c>
      <c r="AN428" s="52">
        <v>0</v>
      </c>
      <c r="AO428" s="52">
        <v>0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5.9999999999999984E-2</v>
      </c>
      <c r="AY428" s="52">
        <v>4.9999999999999996E-2</v>
      </c>
      <c r="AZ428" s="52">
        <v>3.9999999999999994E-2</v>
      </c>
      <c r="BA428" s="52">
        <v>3.9999999999999994E-2</v>
      </c>
      <c r="BB428" s="52">
        <v>4.9999999999999996E-2</v>
      </c>
      <c r="BC428" s="52">
        <v>5.9999999999999984E-2</v>
      </c>
      <c r="BD428" s="52">
        <v>7.9999999999999988E-2</v>
      </c>
      <c r="BE428" s="52">
        <v>0.10999999999999999</v>
      </c>
      <c r="BF428" s="52">
        <v>0.13</v>
      </c>
      <c r="BG428" s="52">
        <v>0.14000000000000001</v>
      </c>
      <c r="BH428" s="52">
        <v>0.14000000000000001</v>
      </c>
      <c r="BI428" s="52">
        <v>9.9999999999999992E-2</v>
      </c>
      <c r="BJ428" s="52">
        <v>0</v>
      </c>
      <c r="BK428" s="52">
        <v>0</v>
      </c>
      <c r="BL428" s="52">
        <v>0</v>
      </c>
      <c r="BM428" s="52">
        <v>0</v>
      </c>
      <c r="BN428" s="52">
        <v>0</v>
      </c>
      <c r="BO428" s="52">
        <v>0</v>
      </c>
      <c r="BP428" s="52">
        <v>0</v>
      </c>
      <c r="BQ428" s="52">
        <v>0</v>
      </c>
      <c r="BR428" s="52">
        <v>0</v>
      </c>
      <c r="BS428" s="52">
        <v>0</v>
      </c>
      <c r="BT428" s="52">
        <v>0</v>
      </c>
      <c r="BU428" s="52">
        <v>0</v>
      </c>
    </row>
    <row r="429" spans="2:73" outlineLevel="2" x14ac:dyDescent="0.25">
      <c r="B429" s="38" t="s">
        <v>462</v>
      </c>
      <c r="C429" s="24" t="s">
        <v>23</v>
      </c>
      <c r="D429" s="25">
        <v>409.11200000000002</v>
      </c>
      <c r="E429" s="25">
        <v>413.315</v>
      </c>
      <c r="F429" s="25">
        <f t="shared" si="15"/>
        <v>4.2029999999999745</v>
      </c>
      <c r="G429" s="25">
        <v>408.58</v>
      </c>
      <c r="H429" s="25">
        <v>412.83</v>
      </c>
      <c r="I429" s="25">
        <f t="shared" si="16"/>
        <v>4.25</v>
      </c>
      <c r="J429" s="24">
        <v>1</v>
      </c>
      <c r="K429" s="24">
        <v>1</v>
      </c>
      <c r="L429" s="26">
        <v>45931</v>
      </c>
      <c r="M429" s="26">
        <v>46266</v>
      </c>
      <c r="N429" s="52"/>
      <c r="O429" s="52"/>
      <c r="P429" s="52"/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  <c r="AG429" s="52">
        <v>0</v>
      </c>
      <c r="AH429" s="52">
        <v>0</v>
      </c>
      <c r="AI429" s="52">
        <v>0</v>
      </c>
      <c r="AJ429" s="52">
        <v>0</v>
      </c>
      <c r="AK429" s="52">
        <v>0</v>
      </c>
      <c r="AL429" s="52">
        <v>5.9999999999999991E-2</v>
      </c>
      <c r="AM429" s="52">
        <v>4.9999999999999996E-2</v>
      </c>
      <c r="AN429" s="52">
        <v>0.04</v>
      </c>
      <c r="AO429" s="52">
        <v>0.04</v>
      </c>
      <c r="AP429" s="52">
        <v>4.9999999999999996E-2</v>
      </c>
      <c r="AQ429" s="52">
        <v>5.9999999999999991E-2</v>
      </c>
      <c r="AR429" s="52">
        <v>0.08</v>
      </c>
      <c r="AS429" s="52">
        <v>0.11000000000000001</v>
      </c>
      <c r="AT429" s="52">
        <v>0.13</v>
      </c>
      <c r="AU429" s="52">
        <v>0.14000000000000001</v>
      </c>
      <c r="AV429" s="52">
        <v>0.14000000000000001</v>
      </c>
      <c r="AW429" s="52">
        <v>9.9999999999999992E-2</v>
      </c>
      <c r="AX429" s="52">
        <v>0</v>
      </c>
      <c r="AY429" s="52">
        <v>0</v>
      </c>
      <c r="AZ429" s="52">
        <v>0</v>
      </c>
      <c r="BA429" s="52">
        <v>0</v>
      </c>
      <c r="BB429" s="52">
        <v>0</v>
      </c>
      <c r="BC429" s="52">
        <v>0</v>
      </c>
      <c r="BD429" s="52">
        <v>0</v>
      </c>
      <c r="BE429" s="52">
        <v>0</v>
      </c>
      <c r="BF429" s="52">
        <v>0</v>
      </c>
      <c r="BG429" s="52">
        <v>0</v>
      </c>
      <c r="BH429" s="52">
        <v>0</v>
      </c>
      <c r="BI429" s="52">
        <v>0</v>
      </c>
      <c r="BJ429" s="52">
        <v>0</v>
      </c>
      <c r="BK429" s="52">
        <v>0</v>
      </c>
      <c r="BL429" s="52">
        <v>0</v>
      </c>
      <c r="BM429" s="52">
        <v>0</v>
      </c>
      <c r="BN429" s="52">
        <v>0</v>
      </c>
      <c r="BO429" s="52">
        <v>0</v>
      </c>
      <c r="BP429" s="52">
        <v>0</v>
      </c>
      <c r="BQ429" s="52">
        <v>0</v>
      </c>
      <c r="BR429" s="52">
        <v>0</v>
      </c>
      <c r="BS429" s="52">
        <v>0</v>
      </c>
      <c r="BT429" s="52">
        <v>0</v>
      </c>
      <c r="BU429" s="52">
        <v>0</v>
      </c>
    </row>
    <row r="430" spans="2:73" outlineLevel="2" x14ac:dyDescent="0.25">
      <c r="B430" s="38" t="s">
        <v>463</v>
      </c>
      <c r="C430" s="24" t="s">
        <v>23</v>
      </c>
      <c r="D430" s="25">
        <v>413.315</v>
      </c>
      <c r="E430" s="25">
        <v>421.62700000000001</v>
      </c>
      <c r="F430" s="25">
        <f t="shared" si="15"/>
        <v>8.3120000000000118</v>
      </c>
      <c r="G430" s="25">
        <v>412.83</v>
      </c>
      <c r="H430" s="25">
        <v>421.17</v>
      </c>
      <c r="I430" s="25">
        <f t="shared" si="16"/>
        <v>8.3400000000000318</v>
      </c>
      <c r="J430" s="24">
        <v>2</v>
      </c>
      <c r="K430" s="24">
        <v>1</v>
      </c>
      <c r="L430" s="26">
        <v>45931</v>
      </c>
      <c r="M430" s="26">
        <v>46266</v>
      </c>
      <c r="N430" s="52"/>
      <c r="O430" s="52"/>
      <c r="P430" s="52"/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  <c r="AG430" s="52">
        <v>0</v>
      </c>
      <c r="AH430" s="52">
        <v>0</v>
      </c>
      <c r="AI430" s="52">
        <v>0</v>
      </c>
      <c r="AJ430" s="52">
        <v>0</v>
      </c>
      <c r="AK430" s="52">
        <v>0</v>
      </c>
      <c r="AL430" s="52">
        <v>0.06</v>
      </c>
      <c r="AM430" s="52">
        <v>5.000000000000001E-2</v>
      </c>
      <c r="AN430" s="52">
        <v>0.04</v>
      </c>
      <c r="AO430" s="52">
        <v>0.04</v>
      </c>
      <c r="AP430" s="52">
        <v>5.000000000000001E-2</v>
      </c>
      <c r="AQ430" s="52">
        <v>0.06</v>
      </c>
      <c r="AR430" s="52">
        <v>0.08</v>
      </c>
      <c r="AS430" s="52">
        <v>0.11</v>
      </c>
      <c r="AT430" s="52">
        <v>0.13</v>
      </c>
      <c r="AU430" s="52">
        <v>0.14000000000000001</v>
      </c>
      <c r="AV430" s="52">
        <v>0.14000000000000001</v>
      </c>
      <c r="AW430" s="52">
        <v>0.10000000000000002</v>
      </c>
      <c r="AX430" s="52">
        <v>0</v>
      </c>
      <c r="AY430" s="52">
        <v>0</v>
      </c>
      <c r="AZ430" s="52">
        <v>0</v>
      </c>
      <c r="BA430" s="52">
        <v>0</v>
      </c>
      <c r="BB430" s="52">
        <v>0</v>
      </c>
      <c r="BC430" s="52">
        <v>0</v>
      </c>
      <c r="BD430" s="52">
        <v>0</v>
      </c>
      <c r="BE430" s="52">
        <v>0</v>
      </c>
      <c r="BF430" s="52">
        <v>0</v>
      </c>
      <c r="BG430" s="52">
        <v>0</v>
      </c>
      <c r="BH430" s="52">
        <v>0</v>
      </c>
      <c r="BI430" s="52">
        <v>0</v>
      </c>
      <c r="BJ430" s="52">
        <v>0</v>
      </c>
      <c r="BK430" s="52">
        <v>0</v>
      </c>
      <c r="BL430" s="52">
        <v>0</v>
      </c>
      <c r="BM430" s="52">
        <v>0</v>
      </c>
      <c r="BN430" s="52">
        <v>0</v>
      </c>
      <c r="BO430" s="52">
        <v>0</v>
      </c>
      <c r="BP430" s="52">
        <v>0</v>
      </c>
      <c r="BQ430" s="52">
        <v>0</v>
      </c>
      <c r="BR430" s="52">
        <v>0</v>
      </c>
      <c r="BS430" s="52">
        <v>0</v>
      </c>
      <c r="BT430" s="52">
        <v>0</v>
      </c>
      <c r="BU430" s="52">
        <v>0</v>
      </c>
    </row>
    <row r="431" spans="2:73" outlineLevel="2" x14ac:dyDescent="0.25">
      <c r="B431" s="38" t="s">
        <v>464</v>
      </c>
      <c r="C431" s="24" t="s">
        <v>23</v>
      </c>
      <c r="D431" s="25">
        <v>421.62700000000001</v>
      </c>
      <c r="E431" s="25">
        <v>457.47</v>
      </c>
      <c r="F431" s="25">
        <f t="shared" si="15"/>
        <v>35.843000000000018</v>
      </c>
      <c r="G431" s="25">
        <v>421.17</v>
      </c>
      <c r="H431" s="25">
        <v>456.26</v>
      </c>
      <c r="I431" s="25">
        <f t="shared" si="16"/>
        <v>35.089999999999975</v>
      </c>
      <c r="J431" s="24">
        <v>3</v>
      </c>
      <c r="K431" s="24">
        <v>2</v>
      </c>
      <c r="L431" s="26">
        <v>46296</v>
      </c>
      <c r="M431" s="26">
        <v>46997</v>
      </c>
      <c r="N431" s="52"/>
      <c r="O431" s="52"/>
      <c r="P431" s="52"/>
      <c r="Q431" s="52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2">
        <v>0</v>
      </c>
      <c r="AL431" s="52">
        <v>0</v>
      </c>
      <c r="AM431" s="52">
        <v>0</v>
      </c>
      <c r="AN431" s="52">
        <v>0</v>
      </c>
      <c r="AO431" s="52">
        <v>0</v>
      </c>
      <c r="AP431" s="52">
        <v>0</v>
      </c>
      <c r="AQ431" s="52">
        <v>0</v>
      </c>
      <c r="AR431" s="52">
        <v>0</v>
      </c>
      <c r="AS431" s="52">
        <v>0</v>
      </c>
      <c r="AT431" s="52">
        <v>0</v>
      </c>
      <c r="AU431" s="52">
        <v>0</v>
      </c>
      <c r="AV431" s="52">
        <v>0</v>
      </c>
      <c r="AW431" s="52">
        <v>0</v>
      </c>
      <c r="AX431" s="52">
        <v>2.5891038381160678E-2</v>
      </c>
      <c r="AY431" s="52">
        <v>2.1575865317633898E-2</v>
      </c>
      <c r="AZ431" s="52">
        <v>1.7260692254107122E-2</v>
      </c>
      <c r="BA431" s="52">
        <v>1.7260692254107122E-2</v>
      </c>
      <c r="BB431" s="52">
        <v>2.1575865317633898E-2</v>
      </c>
      <c r="BC431" s="52">
        <v>2.5891038381160678E-2</v>
      </c>
      <c r="BD431" s="52">
        <v>3.4521384508214244E-2</v>
      </c>
      <c r="BE431" s="52">
        <v>4.7466903698794582E-2</v>
      </c>
      <c r="BF431" s="52">
        <v>5.6097249825848142E-2</v>
      </c>
      <c r="BG431" s="52">
        <v>6.0412422889374921E-2</v>
      </c>
      <c r="BH431" s="52">
        <v>6.0412422889374921E-2</v>
      </c>
      <c r="BI431" s="52">
        <v>4.3151730635267796E-2</v>
      </c>
      <c r="BJ431" s="52">
        <v>3.4108961618839334E-2</v>
      </c>
      <c r="BK431" s="52">
        <v>2.8424134682366115E-2</v>
      </c>
      <c r="BL431" s="52">
        <v>2.2739307745892889E-2</v>
      </c>
      <c r="BM431" s="52">
        <v>2.2739307745892889E-2</v>
      </c>
      <c r="BN431" s="52">
        <v>2.8424134682366115E-2</v>
      </c>
      <c r="BO431" s="52">
        <v>3.4108961618839334E-2</v>
      </c>
      <c r="BP431" s="52">
        <v>4.5478615491785779E-2</v>
      </c>
      <c r="BQ431" s="52">
        <v>6.253309630120546E-2</v>
      </c>
      <c r="BR431" s="52">
        <v>7.3902750174151891E-2</v>
      </c>
      <c r="BS431" s="52">
        <v>7.9587577110625113E-2</v>
      </c>
      <c r="BT431" s="52">
        <v>7.9587577110625113E-2</v>
      </c>
      <c r="BU431" s="52">
        <v>5.684826936473223E-2</v>
      </c>
    </row>
    <row r="432" spans="2:73" outlineLevel="2" x14ac:dyDescent="0.25">
      <c r="B432" s="38" t="s">
        <v>465</v>
      </c>
      <c r="C432" s="24" t="s">
        <v>23</v>
      </c>
      <c r="D432" s="25">
        <v>457.47</v>
      </c>
      <c r="E432" s="25">
        <v>470.38099999999997</v>
      </c>
      <c r="F432" s="25">
        <f t="shared" si="15"/>
        <v>12.910999999999945</v>
      </c>
      <c r="G432" s="25">
        <v>456.26</v>
      </c>
      <c r="H432" s="25">
        <v>469.63</v>
      </c>
      <c r="I432" s="25">
        <f t="shared" si="16"/>
        <v>13.370000000000005</v>
      </c>
      <c r="J432" s="24">
        <v>4</v>
      </c>
      <c r="K432" s="24">
        <v>3</v>
      </c>
      <c r="L432" s="26">
        <v>47392</v>
      </c>
      <c r="M432" s="26">
        <v>47727</v>
      </c>
      <c r="N432" s="52"/>
      <c r="O432" s="52"/>
      <c r="P432" s="52"/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52">
        <v>0</v>
      </c>
      <c r="AR432" s="52">
        <v>0</v>
      </c>
      <c r="AS432" s="52">
        <v>0</v>
      </c>
      <c r="AT432" s="52">
        <v>0</v>
      </c>
      <c r="AU432" s="52">
        <v>0</v>
      </c>
      <c r="AV432" s="52">
        <v>0</v>
      </c>
      <c r="AW432" s="52">
        <v>0</v>
      </c>
      <c r="AX432" s="52">
        <v>0</v>
      </c>
      <c r="AY432" s="52">
        <v>0</v>
      </c>
      <c r="AZ432" s="52">
        <v>0</v>
      </c>
      <c r="BA432" s="52">
        <v>0</v>
      </c>
      <c r="BB432" s="52">
        <v>0</v>
      </c>
      <c r="BC432" s="52">
        <v>0</v>
      </c>
      <c r="BD432" s="52">
        <v>0</v>
      </c>
      <c r="BE432" s="52">
        <v>0</v>
      </c>
      <c r="BF432" s="52">
        <v>0</v>
      </c>
      <c r="BG432" s="52">
        <v>0</v>
      </c>
      <c r="BH432" s="52">
        <v>0</v>
      </c>
      <c r="BI432" s="52">
        <v>0</v>
      </c>
      <c r="BJ432" s="52">
        <v>0</v>
      </c>
      <c r="BK432" s="52">
        <v>0</v>
      </c>
      <c r="BL432" s="52">
        <v>0</v>
      </c>
      <c r="BM432" s="52">
        <v>0</v>
      </c>
      <c r="BN432" s="52">
        <v>0</v>
      </c>
      <c r="BO432" s="52">
        <v>0</v>
      </c>
      <c r="BP432" s="52">
        <v>0</v>
      </c>
      <c r="BQ432" s="52">
        <v>0</v>
      </c>
      <c r="BR432" s="52">
        <v>0</v>
      </c>
      <c r="BS432" s="52">
        <v>0</v>
      </c>
      <c r="BT432" s="52">
        <v>0</v>
      </c>
      <c r="BU432" s="52">
        <v>0</v>
      </c>
    </row>
    <row r="433" spans="2:73" outlineLevel="2" x14ac:dyDescent="0.25">
      <c r="B433" s="38" t="s">
        <v>466</v>
      </c>
      <c r="C433" s="24" t="s">
        <v>23</v>
      </c>
      <c r="D433" s="25">
        <v>470.38099999999997</v>
      </c>
      <c r="E433" s="25">
        <v>486.29599999999999</v>
      </c>
      <c r="F433" s="25">
        <f t="shared" si="15"/>
        <v>15.91500000000002</v>
      </c>
      <c r="G433" s="25">
        <v>469.63</v>
      </c>
      <c r="H433" s="25">
        <v>485.54</v>
      </c>
      <c r="I433" s="25">
        <f t="shared" si="16"/>
        <v>15.910000000000025</v>
      </c>
      <c r="J433" s="24">
        <v>5</v>
      </c>
      <c r="K433" s="24">
        <v>4</v>
      </c>
      <c r="L433" s="26">
        <v>47027</v>
      </c>
      <c r="M433" s="26">
        <v>47362</v>
      </c>
      <c r="N433" s="52"/>
      <c r="O433" s="52"/>
      <c r="P433" s="52"/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  <c r="BB433" s="52">
        <v>0</v>
      </c>
      <c r="BC433" s="52">
        <v>0</v>
      </c>
      <c r="BD433" s="52">
        <v>0</v>
      </c>
      <c r="BE433" s="52">
        <v>0</v>
      </c>
      <c r="BF433" s="52">
        <v>0</v>
      </c>
      <c r="BG433" s="52">
        <v>0</v>
      </c>
      <c r="BH433" s="52">
        <v>0</v>
      </c>
      <c r="BI433" s="52">
        <v>0</v>
      </c>
      <c r="BJ433" s="52">
        <v>0</v>
      </c>
      <c r="BK433" s="52">
        <v>0</v>
      </c>
      <c r="BL433" s="52">
        <v>0</v>
      </c>
      <c r="BM433" s="52">
        <v>0</v>
      </c>
      <c r="BN433" s="52">
        <v>0</v>
      </c>
      <c r="BO433" s="52">
        <v>0</v>
      </c>
      <c r="BP433" s="52">
        <v>0</v>
      </c>
      <c r="BQ433" s="52">
        <v>0</v>
      </c>
      <c r="BR433" s="52">
        <v>0</v>
      </c>
      <c r="BS433" s="52">
        <v>0</v>
      </c>
      <c r="BT433" s="52">
        <v>0</v>
      </c>
      <c r="BU433" s="52">
        <v>0</v>
      </c>
    </row>
    <row r="434" spans="2:73" outlineLevel="2" x14ac:dyDescent="0.25">
      <c r="B434" s="38" t="s">
        <v>467</v>
      </c>
      <c r="C434" s="24" t="s">
        <v>23</v>
      </c>
      <c r="D434" s="25">
        <v>486.29599999999999</v>
      </c>
      <c r="E434" s="25">
        <v>500.11099999999999</v>
      </c>
      <c r="F434" s="25">
        <f t="shared" si="15"/>
        <v>13.814999999999998</v>
      </c>
      <c r="G434" s="25">
        <v>485.54</v>
      </c>
      <c r="H434" s="25">
        <v>499.33</v>
      </c>
      <c r="I434" s="25">
        <f t="shared" si="16"/>
        <v>13.789999999999964</v>
      </c>
      <c r="J434" s="24">
        <v>6</v>
      </c>
      <c r="K434" s="24">
        <v>5</v>
      </c>
      <c r="L434" s="26">
        <v>46296</v>
      </c>
      <c r="M434" s="26">
        <v>46997</v>
      </c>
      <c r="N434" s="52"/>
      <c r="O434" s="52"/>
      <c r="P434" s="52"/>
      <c r="Q434" s="52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2">
        <v>0</v>
      </c>
      <c r="AL434" s="52">
        <v>0</v>
      </c>
      <c r="AM434" s="52">
        <v>0</v>
      </c>
      <c r="AN434" s="52">
        <v>0</v>
      </c>
      <c r="AO434" s="52">
        <v>0</v>
      </c>
      <c r="AP434" s="52">
        <v>0</v>
      </c>
      <c r="AQ434" s="52">
        <v>0</v>
      </c>
      <c r="AR434" s="52">
        <v>0</v>
      </c>
      <c r="AS434" s="52">
        <v>0</v>
      </c>
      <c r="AT434" s="52">
        <v>0</v>
      </c>
      <c r="AU434" s="52">
        <v>0</v>
      </c>
      <c r="AV434" s="52">
        <v>0</v>
      </c>
      <c r="AW434" s="52">
        <v>0</v>
      </c>
      <c r="AX434" s="52">
        <v>1.7189700836852322E-2</v>
      </c>
      <c r="AY434" s="52">
        <v>1.4324750697376936E-2</v>
      </c>
      <c r="AZ434" s="52">
        <v>1.1459800557901549E-2</v>
      </c>
      <c r="BA434" s="52">
        <v>1.1459800557901549E-2</v>
      </c>
      <c r="BB434" s="52">
        <v>1.4324750697376936E-2</v>
      </c>
      <c r="BC434" s="52">
        <v>1.7189700836852322E-2</v>
      </c>
      <c r="BD434" s="52">
        <v>2.2919601115803098E-2</v>
      </c>
      <c r="BE434" s="52">
        <v>3.1514451534229257E-2</v>
      </c>
      <c r="BF434" s="52">
        <v>3.7244351813180032E-2</v>
      </c>
      <c r="BG434" s="52">
        <v>4.010930195265542E-2</v>
      </c>
      <c r="BH434" s="52">
        <v>4.010930195265542E-2</v>
      </c>
      <c r="BI434" s="52">
        <v>2.8649501394753873E-2</v>
      </c>
      <c r="BJ434" s="52">
        <v>4.2810299163147672E-2</v>
      </c>
      <c r="BK434" s="52">
        <v>3.5675249302623065E-2</v>
      </c>
      <c r="BL434" s="52">
        <v>2.8540199442098454E-2</v>
      </c>
      <c r="BM434" s="52">
        <v>2.8540199442098454E-2</v>
      </c>
      <c r="BN434" s="52">
        <v>3.5675249302623065E-2</v>
      </c>
      <c r="BO434" s="52">
        <v>4.2810299163147672E-2</v>
      </c>
      <c r="BP434" s="52">
        <v>5.7080398884196908E-2</v>
      </c>
      <c r="BQ434" s="52">
        <v>7.8485548465770744E-2</v>
      </c>
      <c r="BR434" s="52">
        <v>9.2755648186819972E-2</v>
      </c>
      <c r="BS434" s="52">
        <v>9.9890698047344587E-2</v>
      </c>
      <c r="BT434" s="52">
        <v>9.9890698047344587E-2</v>
      </c>
      <c r="BU434" s="52">
        <v>7.1350498605246129E-2</v>
      </c>
    </row>
    <row r="435" spans="2:73" outlineLevel="2" x14ac:dyDescent="0.25">
      <c r="B435" s="38" t="s">
        <v>468</v>
      </c>
      <c r="C435" s="24" t="s">
        <v>23</v>
      </c>
      <c r="D435" s="25">
        <v>500.11099999999999</v>
      </c>
      <c r="E435" s="25">
        <v>520.51700000000005</v>
      </c>
      <c r="F435" s="25">
        <f t="shared" si="15"/>
        <v>20.406000000000063</v>
      </c>
      <c r="G435" s="25">
        <v>499.33</v>
      </c>
      <c r="H435" s="25">
        <v>519.73</v>
      </c>
      <c r="I435" s="25">
        <f t="shared" si="16"/>
        <v>20.400000000000034</v>
      </c>
      <c r="J435" s="24">
        <v>7</v>
      </c>
      <c r="K435" s="24">
        <v>6</v>
      </c>
      <c r="L435" s="26">
        <v>46296</v>
      </c>
      <c r="M435" s="26">
        <v>46631</v>
      </c>
      <c r="N435" s="52"/>
      <c r="O435" s="52"/>
      <c r="P435" s="52"/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0.06</v>
      </c>
      <c r="AY435" s="52">
        <v>0.05</v>
      </c>
      <c r="AZ435" s="52">
        <v>0.04</v>
      </c>
      <c r="BA435" s="52">
        <v>0.04</v>
      </c>
      <c r="BB435" s="52">
        <v>0.05</v>
      </c>
      <c r="BC435" s="52">
        <v>0.06</v>
      </c>
      <c r="BD435" s="52">
        <v>0.08</v>
      </c>
      <c r="BE435" s="52">
        <v>0.11</v>
      </c>
      <c r="BF435" s="52">
        <v>0.13</v>
      </c>
      <c r="BG435" s="52">
        <v>0.14000000000000001</v>
      </c>
      <c r="BH435" s="52">
        <v>0.14000000000000001</v>
      </c>
      <c r="BI435" s="52">
        <v>0.1</v>
      </c>
      <c r="BJ435" s="52">
        <v>0</v>
      </c>
      <c r="BK435" s="52">
        <v>0</v>
      </c>
      <c r="BL435" s="52">
        <v>0</v>
      </c>
      <c r="BM435" s="52">
        <v>0</v>
      </c>
      <c r="BN435" s="52">
        <v>0</v>
      </c>
      <c r="BO435" s="52">
        <v>0</v>
      </c>
      <c r="BP435" s="52">
        <v>0</v>
      </c>
      <c r="BQ435" s="52">
        <v>0</v>
      </c>
      <c r="BR435" s="52">
        <v>0</v>
      </c>
      <c r="BS435" s="52">
        <v>0</v>
      </c>
      <c r="BT435" s="52">
        <v>0</v>
      </c>
      <c r="BU435" s="52">
        <v>0</v>
      </c>
    </row>
    <row r="436" spans="2:73" outlineLevel="2" x14ac:dyDescent="0.25">
      <c r="B436" s="38" t="s">
        <v>469</v>
      </c>
      <c r="C436" s="24" t="s">
        <v>23</v>
      </c>
      <c r="D436" s="25">
        <v>520.51700000000005</v>
      </c>
      <c r="E436" s="25">
        <v>523.53099999999995</v>
      </c>
      <c r="F436" s="25">
        <f t="shared" si="15"/>
        <v>3.0139999999998963</v>
      </c>
      <c r="G436" s="25">
        <v>519.73</v>
      </c>
      <c r="H436" s="25">
        <v>522.73</v>
      </c>
      <c r="I436" s="25">
        <f t="shared" si="16"/>
        <v>3</v>
      </c>
      <c r="J436" s="24">
        <v>8</v>
      </c>
      <c r="K436" s="24">
        <v>6</v>
      </c>
      <c r="L436" s="26">
        <v>46296</v>
      </c>
      <c r="M436" s="26">
        <v>46631</v>
      </c>
      <c r="N436" s="52"/>
      <c r="O436" s="52"/>
      <c r="P436" s="52"/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5.9999999999999991E-2</v>
      </c>
      <c r="AY436" s="52">
        <v>0.05</v>
      </c>
      <c r="AZ436" s="52">
        <v>4.0000000000000008E-2</v>
      </c>
      <c r="BA436" s="52">
        <v>4.0000000000000008E-2</v>
      </c>
      <c r="BB436" s="52">
        <v>0.05</v>
      </c>
      <c r="BC436" s="52">
        <v>5.9999999999999991E-2</v>
      </c>
      <c r="BD436" s="52">
        <v>8.0000000000000016E-2</v>
      </c>
      <c r="BE436" s="52">
        <v>0.11</v>
      </c>
      <c r="BF436" s="52">
        <v>0.13</v>
      </c>
      <c r="BG436" s="52">
        <v>0.14000000000000001</v>
      </c>
      <c r="BH436" s="52">
        <v>0.14000000000000001</v>
      </c>
      <c r="BI436" s="52">
        <v>0.1</v>
      </c>
      <c r="BJ436" s="52">
        <v>0</v>
      </c>
      <c r="BK436" s="52">
        <v>0</v>
      </c>
      <c r="BL436" s="52">
        <v>0</v>
      </c>
      <c r="BM436" s="52">
        <v>0</v>
      </c>
      <c r="BN436" s="52">
        <v>0</v>
      </c>
      <c r="BO436" s="52">
        <v>0</v>
      </c>
      <c r="BP436" s="52">
        <v>0</v>
      </c>
      <c r="BQ436" s="52">
        <v>0</v>
      </c>
      <c r="BR436" s="52">
        <v>0</v>
      </c>
      <c r="BS436" s="52">
        <v>0</v>
      </c>
      <c r="BT436" s="52">
        <v>0</v>
      </c>
      <c r="BU436" s="52">
        <v>0</v>
      </c>
    </row>
    <row r="437" spans="2:73" outlineLevel="2" x14ac:dyDescent="0.25">
      <c r="B437" s="38" t="s">
        <v>470</v>
      </c>
      <c r="C437" s="24" t="s">
        <v>23</v>
      </c>
      <c r="D437" s="25">
        <v>523.53099999999995</v>
      </c>
      <c r="E437" s="25">
        <v>526.66</v>
      </c>
      <c r="F437" s="25">
        <f t="shared" si="15"/>
        <v>3.1290000000000191</v>
      </c>
      <c r="G437" s="25">
        <v>522.73</v>
      </c>
      <c r="H437" s="25">
        <v>525.84</v>
      </c>
      <c r="I437" s="25">
        <f t="shared" si="16"/>
        <v>3.1100000000000136</v>
      </c>
      <c r="J437" s="24">
        <v>9</v>
      </c>
      <c r="K437" s="24">
        <v>6</v>
      </c>
      <c r="L437" s="26">
        <v>46296</v>
      </c>
      <c r="M437" s="26">
        <v>46631</v>
      </c>
      <c r="N437" s="52"/>
      <c r="O437" s="52"/>
      <c r="P437" s="52"/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5.9999999999999991E-2</v>
      </c>
      <c r="AY437" s="52">
        <v>4.9999999999999996E-2</v>
      </c>
      <c r="AZ437" s="52">
        <v>3.9999999999999994E-2</v>
      </c>
      <c r="BA437" s="52">
        <v>3.9999999999999994E-2</v>
      </c>
      <c r="BB437" s="52">
        <v>4.9999999999999996E-2</v>
      </c>
      <c r="BC437" s="52">
        <v>5.9999999999999991E-2</v>
      </c>
      <c r="BD437" s="52">
        <v>7.9999999999999988E-2</v>
      </c>
      <c r="BE437" s="52">
        <v>0.10999999999999999</v>
      </c>
      <c r="BF437" s="52">
        <v>0.12999999999999998</v>
      </c>
      <c r="BG437" s="52">
        <v>0.13999999999999999</v>
      </c>
      <c r="BH437" s="52">
        <v>0.13999999999999999</v>
      </c>
      <c r="BI437" s="52">
        <v>9.9999999999999992E-2</v>
      </c>
      <c r="BJ437" s="52">
        <v>0</v>
      </c>
      <c r="BK437" s="52">
        <v>0</v>
      </c>
      <c r="BL437" s="52">
        <v>0</v>
      </c>
      <c r="BM437" s="52">
        <v>0</v>
      </c>
      <c r="BN437" s="52">
        <v>0</v>
      </c>
      <c r="BO437" s="52">
        <v>0</v>
      </c>
      <c r="BP437" s="52">
        <v>0</v>
      </c>
      <c r="BQ437" s="52">
        <v>0</v>
      </c>
      <c r="BR437" s="52">
        <v>0</v>
      </c>
      <c r="BS437" s="52">
        <v>0</v>
      </c>
      <c r="BT437" s="52">
        <v>0</v>
      </c>
      <c r="BU437" s="52">
        <v>0</v>
      </c>
    </row>
    <row r="438" spans="2:73" outlineLevel="2" x14ac:dyDescent="0.25">
      <c r="B438" s="38" t="s">
        <v>471</v>
      </c>
      <c r="C438" s="24" t="s">
        <v>23</v>
      </c>
      <c r="D438" s="25">
        <v>528.34500000000003</v>
      </c>
      <c r="E438" s="25">
        <v>562.30499999999995</v>
      </c>
      <c r="F438" s="25">
        <f t="shared" si="15"/>
        <v>33.959999999999923</v>
      </c>
      <c r="G438" s="25">
        <v>527.53</v>
      </c>
      <c r="H438" s="25">
        <v>561.4</v>
      </c>
      <c r="I438" s="25">
        <f t="shared" si="16"/>
        <v>33.870000000000005</v>
      </c>
      <c r="J438" s="24">
        <v>11</v>
      </c>
      <c r="K438" s="24">
        <v>7</v>
      </c>
      <c r="L438" s="26">
        <v>46661</v>
      </c>
      <c r="M438" s="26">
        <v>47362</v>
      </c>
      <c r="N438" s="52"/>
      <c r="O438" s="52"/>
      <c r="P438" s="52"/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  <c r="BB438" s="52">
        <v>0</v>
      </c>
      <c r="BC438" s="52">
        <v>0</v>
      </c>
      <c r="BD438" s="52">
        <v>0</v>
      </c>
      <c r="BE438" s="52">
        <v>0</v>
      </c>
      <c r="BF438" s="52">
        <v>0</v>
      </c>
      <c r="BG438" s="52">
        <v>0</v>
      </c>
      <c r="BH438" s="52">
        <v>0</v>
      </c>
      <c r="BI438" s="52">
        <v>0</v>
      </c>
      <c r="BJ438" s="52">
        <v>1.6672440506330707E-2</v>
      </c>
      <c r="BK438" s="52">
        <v>1.3893700421942259E-2</v>
      </c>
      <c r="BL438" s="52">
        <v>1.1114960337553806E-2</v>
      </c>
      <c r="BM438" s="52">
        <v>1.1114960337553806E-2</v>
      </c>
      <c r="BN438" s="52">
        <v>1.3893700421942259E-2</v>
      </c>
      <c r="BO438" s="52">
        <v>1.6672440506330707E-2</v>
      </c>
      <c r="BP438" s="52">
        <v>2.2229920675107612E-2</v>
      </c>
      <c r="BQ438" s="52">
        <v>3.0566140928272967E-2</v>
      </c>
      <c r="BR438" s="52">
        <v>3.612362109704987E-2</v>
      </c>
      <c r="BS438" s="52">
        <v>3.8902361181438326E-2</v>
      </c>
      <c r="BT438" s="52">
        <v>3.8902361181438326E-2</v>
      </c>
      <c r="BU438" s="52">
        <v>2.7787400843884518E-2</v>
      </c>
    </row>
    <row r="439" spans="2:73" outlineLevel="2" x14ac:dyDescent="0.25">
      <c r="B439" s="38" t="s">
        <v>472</v>
      </c>
      <c r="C439" s="24" t="s">
        <v>23</v>
      </c>
      <c r="D439" s="25">
        <v>562.30499999999995</v>
      </c>
      <c r="E439" s="25">
        <v>587.5</v>
      </c>
      <c r="F439" s="25">
        <f t="shared" si="15"/>
        <v>25.19500000000005</v>
      </c>
      <c r="G439" s="25">
        <v>561.4</v>
      </c>
      <c r="H439" s="25">
        <v>586.57000000000005</v>
      </c>
      <c r="I439" s="25">
        <f t="shared" si="16"/>
        <v>25.170000000000073</v>
      </c>
      <c r="J439" s="24">
        <v>12</v>
      </c>
      <c r="K439" s="24">
        <v>8</v>
      </c>
      <c r="L439" s="26">
        <v>46661</v>
      </c>
      <c r="M439" s="26">
        <v>46997</v>
      </c>
      <c r="N439" s="52"/>
      <c r="O439" s="52"/>
      <c r="P439" s="52"/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  <c r="BB439" s="52">
        <v>0</v>
      </c>
      <c r="BC439" s="52">
        <v>0</v>
      </c>
      <c r="BD439" s="52">
        <v>0</v>
      </c>
      <c r="BE439" s="52">
        <v>0</v>
      </c>
      <c r="BF439" s="52">
        <v>0</v>
      </c>
      <c r="BG439" s="52">
        <v>0</v>
      </c>
      <c r="BH439" s="52">
        <v>0</v>
      </c>
      <c r="BI439" s="52">
        <v>0</v>
      </c>
      <c r="BJ439" s="52">
        <v>0.06</v>
      </c>
      <c r="BK439" s="52">
        <v>0.05</v>
      </c>
      <c r="BL439" s="52">
        <v>0.04</v>
      </c>
      <c r="BM439" s="52">
        <v>0.04</v>
      </c>
      <c r="BN439" s="52">
        <v>0.05</v>
      </c>
      <c r="BO439" s="52">
        <v>0.06</v>
      </c>
      <c r="BP439" s="52">
        <v>0.08</v>
      </c>
      <c r="BQ439" s="52">
        <v>0.11000000000000001</v>
      </c>
      <c r="BR439" s="52">
        <v>0.13</v>
      </c>
      <c r="BS439" s="52">
        <v>0.14000000000000001</v>
      </c>
      <c r="BT439" s="52">
        <v>0.14000000000000001</v>
      </c>
      <c r="BU439" s="52">
        <v>0.1</v>
      </c>
    </row>
    <row r="440" spans="2:73" outlineLevel="2" x14ac:dyDescent="0.25">
      <c r="B440" s="38" t="s">
        <v>473</v>
      </c>
      <c r="C440" s="24" t="s">
        <v>23</v>
      </c>
      <c r="D440" s="25">
        <v>589.5</v>
      </c>
      <c r="E440" s="25">
        <v>607.97</v>
      </c>
      <c r="F440" s="25">
        <f t="shared" si="15"/>
        <v>18.470000000000027</v>
      </c>
      <c r="G440" s="25">
        <v>588.70000000000005</v>
      </c>
      <c r="H440" s="25">
        <v>606.83000000000004</v>
      </c>
      <c r="I440" s="25">
        <f t="shared" si="16"/>
        <v>18.129999999999995</v>
      </c>
      <c r="J440" s="24">
        <v>13</v>
      </c>
      <c r="K440" s="24">
        <v>9</v>
      </c>
      <c r="L440" s="26">
        <v>46661</v>
      </c>
      <c r="M440" s="26">
        <v>46997</v>
      </c>
      <c r="N440" s="52"/>
      <c r="O440" s="52"/>
      <c r="P440" s="52"/>
      <c r="Q440" s="52">
        <v>0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  <c r="BB440" s="52">
        <v>0</v>
      </c>
      <c r="BC440" s="52">
        <v>0</v>
      </c>
      <c r="BD440" s="52">
        <v>0</v>
      </c>
      <c r="BE440" s="52">
        <v>0</v>
      </c>
      <c r="BF440" s="52">
        <v>0</v>
      </c>
      <c r="BG440" s="52">
        <v>0</v>
      </c>
      <c r="BH440" s="52">
        <v>0</v>
      </c>
      <c r="BI440" s="52">
        <v>0</v>
      </c>
      <c r="BJ440" s="52">
        <v>0.06</v>
      </c>
      <c r="BK440" s="52">
        <v>0.05</v>
      </c>
      <c r="BL440" s="52">
        <v>0.04</v>
      </c>
      <c r="BM440" s="52">
        <v>0.04</v>
      </c>
      <c r="BN440" s="52">
        <v>0.05</v>
      </c>
      <c r="BO440" s="52">
        <v>0.06</v>
      </c>
      <c r="BP440" s="52">
        <v>0.08</v>
      </c>
      <c r="BQ440" s="52">
        <v>0.10999999999999999</v>
      </c>
      <c r="BR440" s="52">
        <v>0.13</v>
      </c>
      <c r="BS440" s="52">
        <v>0.14000000000000001</v>
      </c>
      <c r="BT440" s="52">
        <v>0.14000000000000001</v>
      </c>
      <c r="BU440" s="52">
        <v>0.1</v>
      </c>
    </row>
    <row r="441" spans="2:73" outlineLevel="2" x14ac:dyDescent="0.25">
      <c r="B441" s="38" t="s">
        <v>474</v>
      </c>
      <c r="C441" s="24" t="s">
        <v>23</v>
      </c>
      <c r="D441" s="25">
        <v>607.97</v>
      </c>
      <c r="E441" s="25">
        <v>635.98800000000006</v>
      </c>
      <c r="F441" s="25">
        <f t="shared" si="15"/>
        <v>28.018000000000029</v>
      </c>
      <c r="G441" s="25">
        <v>606.83000000000004</v>
      </c>
      <c r="H441" s="25">
        <v>634.86</v>
      </c>
      <c r="I441" s="25">
        <f t="shared" si="16"/>
        <v>28.029999999999973</v>
      </c>
      <c r="J441" s="24">
        <v>14</v>
      </c>
      <c r="K441" s="24">
        <v>10</v>
      </c>
      <c r="L441" s="26">
        <v>46661</v>
      </c>
      <c r="M441" s="26">
        <v>47362</v>
      </c>
      <c r="N441" s="52"/>
      <c r="O441" s="52"/>
      <c r="P441" s="52"/>
      <c r="Q441" s="52">
        <v>0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  <c r="BB441" s="52">
        <v>0</v>
      </c>
      <c r="BC441" s="52">
        <v>0</v>
      </c>
      <c r="BD441" s="52">
        <v>0</v>
      </c>
      <c r="BE441" s="52">
        <v>0</v>
      </c>
      <c r="BF441" s="52">
        <v>0</v>
      </c>
      <c r="BG441" s="52">
        <v>0</v>
      </c>
      <c r="BH441" s="52">
        <v>0</v>
      </c>
      <c r="BI441" s="52">
        <v>0</v>
      </c>
      <c r="BJ441" s="52">
        <v>1.937252393690941E-2</v>
      </c>
      <c r="BK441" s="52">
        <v>1.6143769947424509E-2</v>
      </c>
      <c r="BL441" s="52">
        <v>1.2915015957939608E-2</v>
      </c>
      <c r="BM441" s="52">
        <v>1.2915015957939608E-2</v>
      </c>
      <c r="BN441" s="52">
        <v>1.6143769947424509E-2</v>
      </c>
      <c r="BO441" s="52">
        <v>1.937252393690941E-2</v>
      </c>
      <c r="BP441" s="52">
        <v>2.5830031915879216E-2</v>
      </c>
      <c r="BQ441" s="52">
        <v>3.5516293884333916E-2</v>
      </c>
      <c r="BR441" s="52">
        <v>4.1973801863303718E-2</v>
      </c>
      <c r="BS441" s="52">
        <v>4.520255585278863E-2</v>
      </c>
      <c r="BT441" s="52">
        <v>4.520255585278863E-2</v>
      </c>
      <c r="BU441" s="52">
        <v>3.2287539894849018E-2</v>
      </c>
    </row>
    <row r="442" spans="2:73" outlineLevel="2" x14ac:dyDescent="0.25">
      <c r="B442" s="38" t="s">
        <v>475</v>
      </c>
      <c r="C442" s="24" t="s">
        <v>23</v>
      </c>
      <c r="D442" s="25">
        <v>635.98800000000006</v>
      </c>
      <c r="E442" s="25">
        <v>651.31500000000005</v>
      </c>
      <c r="F442" s="25">
        <f t="shared" si="15"/>
        <v>15.326999999999998</v>
      </c>
      <c r="G442" s="25">
        <v>634.86</v>
      </c>
      <c r="H442" s="25">
        <v>650.27</v>
      </c>
      <c r="I442" s="25">
        <f t="shared" si="16"/>
        <v>15.409999999999968</v>
      </c>
      <c r="J442" s="24">
        <v>15</v>
      </c>
      <c r="K442" s="24">
        <v>10</v>
      </c>
      <c r="L442" s="26">
        <v>47027</v>
      </c>
      <c r="M442" s="26">
        <v>47362</v>
      </c>
      <c r="N442" s="52"/>
      <c r="O442" s="52"/>
      <c r="P442" s="52"/>
      <c r="Q442" s="52">
        <v>0</v>
      </c>
      <c r="R442" s="52">
        <v>0</v>
      </c>
      <c r="S442" s="52">
        <v>0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  <c r="BB442" s="52">
        <v>0</v>
      </c>
      <c r="BC442" s="52">
        <v>0</v>
      </c>
      <c r="BD442" s="52">
        <v>0</v>
      </c>
      <c r="BE442" s="52">
        <v>0</v>
      </c>
      <c r="BF442" s="52">
        <v>0</v>
      </c>
      <c r="BG442" s="52">
        <v>0</v>
      </c>
      <c r="BH442" s="52">
        <v>0</v>
      </c>
      <c r="BI442" s="52">
        <v>0</v>
      </c>
      <c r="BJ442" s="52">
        <v>0</v>
      </c>
      <c r="BK442" s="52">
        <v>0</v>
      </c>
      <c r="BL442" s="52">
        <v>0</v>
      </c>
      <c r="BM442" s="52">
        <v>0</v>
      </c>
      <c r="BN442" s="52">
        <v>0</v>
      </c>
      <c r="BO442" s="52">
        <v>0</v>
      </c>
      <c r="BP442" s="52">
        <v>0</v>
      </c>
      <c r="BQ442" s="52">
        <v>0</v>
      </c>
      <c r="BR442" s="52">
        <v>0</v>
      </c>
      <c r="BS442" s="52">
        <v>0</v>
      </c>
      <c r="BT442" s="52">
        <v>0</v>
      </c>
      <c r="BU442" s="52">
        <v>0</v>
      </c>
    </row>
    <row r="443" spans="2:73" outlineLevel="2" x14ac:dyDescent="0.25">
      <c r="B443" s="38" t="s">
        <v>476</v>
      </c>
      <c r="C443" s="24" t="s">
        <v>23</v>
      </c>
      <c r="D443" s="25">
        <v>651.31500000000005</v>
      </c>
      <c r="E443" s="25">
        <v>703.13599999999997</v>
      </c>
      <c r="F443" s="25">
        <f t="shared" si="15"/>
        <v>51.820999999999913</v>
      </c>
      <c r="G443" s="25">
        <v>650.28</v>
      </c>
      <c r="H443" s="25">
        <v>702.26</v>
      </c>
      <c r="I443" s="25">
        <f t="shared" si="16"/>
        <v>51.980000000000018</v>
      </c>
      <c r="J443" s="24">
        <v>16</v>
      </c>
      <c r="K443" s="24">
        <v>10</v>
      </c>
      <c r="L443" s="26">
        <v>47027</v>
      </c>
      <c r="M443" s="26">
        <v>47362</v>
      </c>
      <c r="N443" s="52"/>
      <c r="O443" s="52"/>
      <c r="P443" s="52"/>
      <c r="Q443" s="52">
        <v>0</v>
      </c>
      <c r="R443" s="52">
        <v>0</v>
      </c>
      <c r="S443" s="52">
        <v>0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  <c r="BB443" s="52">
        <v>0</v>
      </c>
      <c r="BC443" s="52">
        <v>0</v>
      </c>
      <c r="BD443" s="52">
        <v>0</v>
      </c>
      <c r="BE443" s="52">
        <v>0</v>
      </c>
      <c r="BF443" s="52">
        <v>0</v>
      </c>
      <c r="BG443" s="52">
        <v>0</v>
      </c>
      <c r="BH443" s="52">
        <v>0</v>
      </c>
      <c r="BI443" s="52">
        <v>0</v>
      </c>
      <c r="BJ443" s="52">
        <v>0</v>
      </c>
      <c r="BK443" s="52">
        <v>0</v>
      </c>
      <c r="BL443" s="52">
        <v>0</v>
      </c>
      <c r="BM443" s="52">
        <v>0</v>
      </c>
      <c r="BN443" s="52">
        <v>0</v>
      </c>
      <c r="BO443" s="52">
        <v>0</v>
      </c>
      <c r="BP443" s="52">
        <v>0</v>
      </c>
      <c r="BQ443" s="52">
        <v>0</v>
      </c>
      <c r="BR443" s="52">
        <v>0</v>
      </c>
      <c r="BS443" s="52">
        <v>0</v>
      </c>
      <c r="BT443" s="52">
        <v>0</v>
      </c>
      <c r="BU443" s="52">
        <v>0</v>
      </c>
    </row>
    <row r="444" spans="2:73" outlineLevel="2" x14ac:dyDescent="0.25">
      <c r="B444" s="38" t="s">
        <v>477</v>
      </c>
      <c r="C444" s="24" t="s">
        <v>23</v>
      </c>
      <c r="D444" s="25">
        <v>704.31</v>
      </c>
      <c r="E444" s="25">
        <v>737.25699999999995</v>
      </c>
      <c r="F444" s="25">
        <f t="shared" si="15"/>
        <v>32.947000000000003</v>
      </c>
      <c r="G444" s="25">
        <v>703.45</v>
      </c>
      <c r="H444" s="25">
        <v>736.4</v>
      </c>
      <c r="I444" s="25">
        <f t="shared" si="16"/>
        <v>32.949999999999932</v>
      </c>
      <c r="J444" s="24">
        <v>18</v>
      </c>
      <c r="K444" s="24">
        <v>12</v>
      </c>
      <c r="L444" s="26">
        <v>46661</v>
      </c>
      <c r="M444" s="26">
        <v>47362</v>
      </c>
      <c r="N444" s="52"/>
      <c r="O444" s="52"/>
      <c r="P444" s="52"/>
      <c r="Q444" s="52">
        <v>0</v>
      </c>
      <c r="R444" s="52">
        <v>0</v>
      </c>
      <c r="S444" s="52">
        <v>0</v>
      </c>
      <c r="T444" s="52">
        <v>0</v>
      </c>
      <c r="U444" s="52"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  <c r="BB444" s="52">
        <v>0</v>
      </c>
      <c r="BC444" s="52">
        <v>0</v>
      </c>
      <c r="BD444" s="52">
        <v>0</v>
      </c>
      <c r="BE444" s="52">
        <v>0</v>
      </c>
      <c r="BF444" s="52">
        <v>0</v>
      </c>
      <c r="BG444" s="52">
        <v>0</v>
      </c>
      <c r="BH444" s="52">
        <v>0</v>
      </c>
      <c r="BI444" s="52">
        <v>0</v>
      </c>
      <c r="BJ444" s="52">
        <v>1.2787798866049357E-2</v>
      </c>
      <c r="BK444" s="52">
        <v>1.0656499055041131E-2</v>
      </c>
      <c r="BL444" s="52">
        <v>8.5251992440329057E-3</v>
      </c>
      <c r="BM444" s="52">
        <v>8.5251992440329057E-3</v>
      </c>
      <c r="BN444" s="52">
        <v>1.0656499055041131E-2</v>
      </c>
      <c r="BO444" s="52">
        <v>1.2787798866049357E-2</v>
      </c>
      <c r="BP444" s="52">
        <v>1.7050398488065811E-2</v>
      </c>
      <c r="BQ444" s="52">
        <v>2.3444297921090491E-2</v>
      </c>
      <c r="BR444" s="52">
        <v>2.7706897543106943E-2</v>
      </c>
      <c r="BS444" s="52">
        <v>2.9838197354115172E-2</v>
      </c>
      <c r="BT444" s="52">
        <v>2.9838197354115172E-2</v>
      </c>
      <c r="BU444" s="52">
        <v>2.1312998110082262E-2</v>
      </c>
    </row>
    <row r="445" spans="2:73" outlineLevel="2" x14ac:dyDescent="0.25">
      <c r="B445" s="38" t="s">
        <v>478</v>
      </c>
      <c r="C445" s="24" t="s">
        <v>23</v>
      </c>
      <c r="D445" s="25">
        <v>737.25699999999995</v>
      </c>
      <c r="E445" s="25">
        <v>745.45699999999999</v>
      </c>
      <c r="F445" s="25">
        <f t="shared" si="15"/>
        <v>8.2000000000000455</v>
      </c>
      <c r="G445" s="25">
        <v>736.4</v>
      </c>
      <c r="H445" s="25">
        <v>744.58</v>
      </c>
      <c r="I445" s="25">
        <f t="shared" si="16"/>
        <v>8.1800000000000637</v>
      </c>
      <c r="J445" s="24">
        <v>19</v>
      </c>
      <c r="K445" s="24">
        <v>12</v>
      </c>
      <c r="L445" s="26">
        <v>47027</v>
      </c>
      <c r="M445" s="26">
        <v>47362</v>
      </c>
      <c r="N445" s="52"/>
      <c r="O445" s="52"/>
      <c r="P445" s="52"/>
      <c r="Q445" s="52">
        <v>0</v>
      </c>
      <c r="R445" s="52">
        <v>0</v>
      </c>
      <c r="S445" s="52">
        <v>0</v>
      </c>
      <c r="T445" s="52">
        <v>0</v>
      </c>
      <c r="U445" s="52"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  <c r="BB445" s="52">
        <v>0</v>
      </c>
      <c r="BC445" s="52">
        <v>0</v>
      </c>
      <c r="BD445" s="52">
        <v>0</v>
      </c>
      <c r="BE445" s="52">
        <v>0</v>
      </c>
      <c r="BF445" s="52">
        <v>0</v>
      </c>
      <c r="BG445" s="52">
        <v>0</v>
      </c>
      <c r="BH445" s="52">
        <v>0</v>
      </c>
      <c r="BI445" s="52">
        <v>0</v>
      </c>
      <c r="BJ445" s="52">
        <v>0</v>
      </c>
      <c r="BK445" s="52">
        <v>0</v>
      </c>
      <c r="BL445" s="52">
        <v>0</v>
      </c>
      <c r="BM445" s="52">
        <v>0</v>
      </c>
      <c r="BN445" s="52">
        <v>0</v>
      </c>
      <c r="BO445" s="52">
        <v>0</v>
      </c>
      <c r="BP445" s="52">
        <v>0</v>
      </c>
      <c r="BQ445" s="52">
        <v>0</v>
      </c>
      <c r="BR445" s="52">
        <v>0</v>
      </c>
      <c r="BS445" s="52">
        <v>0</v>
      </c>
      <c r="BT445" s="52">
        <v>0</v>
      </c>
      <c r="BU445" s="52">
        <v>0</v>
      </c>
    </row>
    <row r="446" spans="2:73" outlineLevel="2" x14ac:dyDescent="0.25">
      <c r="B446" s="38" t="s">
        <v>479</v>
      </c>
      <c r="C446" s="24" t="s">
        <v>23</v>
      </c>
      <c r="D446" s="25">
        <v>745.45699999999999</v>
      </c>
      <c r="E446" s="25">
        <v>765.76</v>
      </c>
      <c r="F446" s="25">
        <f t="shared" si="15"/>
        <v>20.302999999999997</v>
      </c>
      <c r="G446" s="25">
        <v>744.58</v>
      </c>
      <c r="H446" s="25">
        <v>764.89</v>
      </c>
      <c r="I446" s="25">
        <f t="shared" si="16"/>
        <v>20.309999999999945</v>
      </c>
      <c r="J446" s="24">
        <v>20</v>
      </c>
      <c r="K446" s="24">
        <v>13</v>
      </c>
      <c r="L446" s="26">
        <v>47027</v>
      </c>
      <c r="M446" s="26">
        <v>47727</v>
      </c>
      <c r="N446" s="52"/>
      <c r="O446" s="52"/>
      <c r="P446" s="52"/>
      <c r="Q446" s="52">
        <v>0</v>
      </c>
      <c r="R446" s="52">
        <v>0</v>
      </c>
      <c r="S446" s="52">
        <v>0</v>
      </c>
      <c r="T446" s="52">
        <v>0</v>
      </c>
      <c r="U446" s="52"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  <c r="BB446" s="52">
        <v>0</v>
      </c>
      <c r="BC446" s="52">
        <v>0</v>
      </c>
      <c r="BD446" s="52">
        <v>0</v>
      </c>
      <c r="BE446" s="52">
        <v>0</v>
      </c>
      <c r="BF446" s="52">
        <v>0</v>
      </c>
      <c r="BG446" s="52">
        <v>0</v>
      </c>
      <c r="BH446" s="52">
        <v>0</v>
      </c>
      <c r="BI446" s="52">
        <v>0</v>
      </c>
      <c r="BJ446" s="52">
        <v>0</v>
      </c>
      <c r="BK446" s="52">
        <v>0</v>
      </c>
      <c r="BL446" s="52">
        <v>0</v>
      </c>
      <c r="BM446" s="52">
        <v>0</v>
      </c>
      <c r="BN446" s="52">
        <v>0</v>
      </c>
      <c r="BO446" s="52">
        <v>0</v>
      </c>
      <c r="BP446" s="52">
        <v>0</v>
      </c>
      <c r="BQ446" s="52">
        <v>0</v>
      </c>
      <c r="BR446" s="52">
        <v>0</v>
      </c>
      <c r="BS446" s="52">
        <v>0</v>
      </c>
      <c r="BT446" s="52">
        <v>0</v>
      </c>
      <c r="BU446" s="52">
        <v>0</v>
      </c>
    </row>
    <row r="447" spans="2:73" outlineLevel="2" x14ac:dyDescent="0.25">
      <c r="B447" s="38" t="s">
        <v>480</v>
      </c>
      <c r="C447" s="24" t="s">
        <v>23</v>
      </c>
      <c r="D447" s="25">
        <v>765.76</v>
      </c>
      <c r="E447" s="25">
        <v>773.35699999999997</v>
      </c>
      <c r="F447" s="25">
        <f t="shared" si="15"/>
        <v>7.59699999999998</v>
      </c>
      <c r="G447" s="25">
        <v>764.89</v>
      </c>
      <c r="H447" s="25">
        <v>772.49</v>
      </c>
      <c r="I447" s="25">
        <f t="shared" si="16"/>
        <v>7.6000000000000227</v>
      </c>
      <c r="J447" s="24">
        <v>21</v>
      </c>
      <c r="K447" s="24">
        <v>13</v>
      </c>
      <c r="L447" s="26">
        <v>47027</v>
      </c>
      <c r="M447" s="26">
        <v>47727</v>
      </c>
      <c r="N447" s="52"/>
      <c r="O447" s="52"/>
      <c r="P447" s="52"/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0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  <c r="BB447" s="52">
        <v>0</v>
      </c>
      <c r="BC447" s="52">
        <v>0</v>
      </c>
      <c r="BD447" s="52">
        <v>0</v>
      </c>
      <c r="BE447" s="52">
        <v>0</v>
      </c>
      <c r="BF447" s="52">
        <v>0</v>
      </c>
      <c r="BG447" s="52">
        <v>0</v>
      </c>
      <c r="BH447" s="52">
        <v>0</v>
      </c>
      <c r="BI447" s="52">
        <v>0</v>
      </c>
      <c r="BJ447" s="52">
        <v>0</v>
      </c>
      <c r="BK447" s="52">
        <v>0</v>
      </c>
      <c r="BL447" s="52">
        <v>0</v>
      </c>
      <c r="BM447" s="52">
        <v>0</v>
      </c>
      <c r="BN447" s="52">
        <v>0</v>
      </c>
      <c r="BO447" s="52">
        <v>0</v>
      </c>
      <c r="BP447" s="52">
        <v>0</v>
      </c>
      <c r="BQ447" s="52">
        <v>0</v>
      </c>
      <c r="BR447" s="52">
        <v>0</v>
      </c>
      <c r="BS447" s="52">
        <v>0</v>
      </c>
      <c r="BT447" s="52">
        <v>0</v>
      </c>
      <c r="BU447" s="52">
        <v>0</v>
      </c>
    </row>
    <row r="448" spans="2:73" outlineLevel="2" x14ac:dyDescent="0.25">
      <c r="B448" s="38" t="s">
        <v>481</v>
      </c>
      <c r="C448" s="24" t="s">
        <v>23</v>
      </c>
      <c r="D448" s="25">
        <v>773.35699999999997</v>
      </c>
      <c r="E448" s="25">
        <v>815.05</v>
      </c>
      <c r="F448" s="25">
        <f t="shared" si="15"/>
        <v>41.692999999999984</v>
      </c>
      <c r="G448" s="25">
        <v>772.49</v>
      </c>
      <c r="H448" s="25">
        <v>814.21</v>
      </c>
      <c r="I448" s="25">
        <f t="shared" si="16"/>
        <v>41.720000000000027</v>
      </c>
      <c r="J448" s="24">
        <v>22</v>
      </c>
      <c r="K448" s="24">
        <v>13</v>
      </c>
      <c r="L448" s="26">
        <v>47392</v>
      </c>
      <c r="M448" s="26">
        <v>47727</v>
      </c>
      <c r="N448" s="52"/>
      <c r="O448" s="52"/>
      <c r="P448" s="52"/>
      <c r="Q448" s="52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  <c r="BB448" s="52">
        <v>0</v>
      </c>
      <c r="BC448" s="52">
        <v>0</v>
      </c>
      <c r="BD448" s="52">
        <v>0</v>
      </c>
      <c r="BE448" s="52">
        <v>0</v>
      </c>
      <c r="BF448" s="52">
        <v>0</v>
      </c>
      <c r="BG448" s="52">
        <v>0</v>
      </c>
      <c r="BH448" s="52">
        <v>0</v>
      </c>
      <c r="BI448" s="52">
        <v>0</v>
      </c>
      <c r="BJ448" s="52">
        <v>0</v>
      </c>
      <c r="BK448" s="52">
        <v>0</v>
      </c>
      <c r="BL448" s="52">
        <v>0</v>
      </c>
      <c r="BM448" s="52">
        <v>0</v>
      </c>
      <c r="BN448" s="52">
        <v>0</v>
      </c>
      <c r="BO448" s="52">
        <v>0</v>
      </c>
      <c r="BP448" s="52">
        <v>0</v>
      </c>
      <c r="BQ448" s="52">
        <v>0</v>
      </c>
      <c r="BR448" s="52">
        <v>0</v>
      </c>
      <c r="BS448" s="52">
        <v>0</v>
      </c>
      <c r="BT448" s="52">
        <v>0</v>
      </c>
      <c r="BU448" s="52">
        <v>0</v>
      </c>
    </row>
    <row r="449" spans="2:73" outlineLevel="2" x14ac:dyDescent="0.25">
      <c r="B449" s="38" t="s">
        <v>482</v>
      </c>
      <c r="C449" s="24" t="s">
        <v>26</v>
      </c>
      <c r="D449" s="25">
        <v>0</v>
      </c>
      <c r="E449" s="25">
        <v>2.6</v>
      </c>
      <c r="F449" s="25">
        <f t="shared" si="15"/>
        <v>2.6</v>
      </c>
      <c r="G449" s="25">
        <v>0</v>
      </c>
      <c r="H449" s="25">
        <v>2.82</v>
      </c>
      <c r="I449" s="25">
        <f t="shared" si="16"/>
        <v>2.82</v>
      </c>
      <c r="J449" s="24">
        <v>59</v>
      </c>
      <c r="K449" s="24">
        <v>24</v>
      </c>
      <c r="L449" s="26">
        <v>47392</v>
      </c>
      <c r="M449" s="26">
        <v>47727</v>
      </c>
      <c r="N449" s="52"/>
      <c r="O449" s="52"/>
      <c r="P449" s="52"/>
      <c r="Q449" s="52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  <c r="BB449" s="52">
        <v>0</v>
      </c>
      <c r="BC449" s="52">
        <v>0</v>
      </c>
      <c r="BD449" s="52">
        <v>0</v>
      </c>
      <c r="BE449" s="52">
        <v>0</v>
      </c>
      <c r="BF449" s="52">
        <v>0</v>
      </c>
      <c r="BG449" s="52">
        <v>0</v>
      </c>
      <c r="BH449" s="52">
        <v>0</v>
      </c>
      <c r="BI449" s="52">
        <v>0</v>
      </c>
      <c r="BJ449" s="52">
        <v>0</v>
      </c>
      <c r="BK449" s="52">
        <v>0</v>
      </c>
      <c r="BL449" s="52">
        <v>0</v>
      </c>
      <c r="BM449" s="52">
        <v>0</v>
      </c>
      <c r="BN449" s="52">
        <v>0</v>
      </c>
      <c r="BO449" s="52">
        <v>0</v>
      </c>
      <c r="BP449" s="52">
        <v>0</v>
      </c>
      <c r="BQ449" s="52">
        <v>0</v>
      </c>
      <c r="BR449" s="52">
        <v>0</v>
      </c>
      <c r="BS449" s="52">
        <v>0</v>
      </c>
      <c r="BT449" s="52">
        <v>0</v>
      </c>
      <c r="BU449" s="52">
        <v>0</v>
      </c>
    </row>
    <row r="450" spans="2:73" outlineLevel="2" x14ac:dyDescent="0.25">
      <c r="B450" s="38" t="s">
        <v>483</v>
      </c>
      <c r="C450" s="24" t="s">
        <v>26</v>
      </c>
      <c r="D450" s="25">
        <v>2.6</v>
      </c>
      <c r="E450" s="25">
        <v>5.7</v>
      </c>
      <c r="F450" s="25">
        <f t="shared" si="15"/>
        <v>3.1</v>
      </c>
      <c r="G450" s="25">
        <v>2.82</v>
      </c>
      <c r="H450" s="25">
        <v>5.91</v>
      </c>
      <c r="I450" s="25">
        <f t="shared" si="16"/>
        <v>3.0900000000000003</v>
      </c>
      <c r="J450" s="24">
        <v>60</v>
      </c>
      <c r="K450" s="24">
        <v>24</v>
      </c>
      <c r="L450" s="26">
        <v>47392</v>
      </c>
      <c r="M450" s="26">
        <v>47727</v>
      </c>
      <c r="N450" s="52"/>
      <c r="O450" s="52"/>
      <c r="P450" s="52"/>
      <c r="Q450" s="52">
        <v>0</v>
      </c>
      <c r="R450" s="52">
        <v>0</v>
      </c>
      <c r="S450" s="52">
        <v>0</v>
      </c>
      <c r="T450" s="52">
        <v>0</v>
      </c>
      <c r="U450" s="52">
        <v>0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  <c r="BB450" s="52">
        <v>0</v>
      </c>
      <c r="BC450" s="52">
        <v>0</v>
      </c>
      <c r="BD450" s="52">
        <v>0</v>
      </c>
      <c r="BE450" s="52">
        <v>0</v>
      </c>
      <c r="BF450" s="52">
        <v>0</v>
      </c>
      <c r="BG450" s="52">
        <v>0</v>
      </c>
      <c r="BH450" s="52">
        <v>0</v>
      </c>
      <c r="BI450" s="52">
        <v>0</v>
      </c>
      <c r="BJ450" s="52">
        <v>0</v>
      </c>
      <c r="BK450" s="52">
        <v>0</v>
      </c>
      <c r="BL450" s="52">
        <v>0</v>
      </c>
      <c r="BM450" s="52">
        <v>0</v>
      </c>
      <c r="BN450" s="52">
        <v>0</v>
      </c>
      <c r="BO450" s="52">
        <v>0</v>
      </c>
      <c r="BP450" s="52">
        <v>0</v>
      </c>
      <c r="BQ450" s="52">
        <v>0</v>
      </c>
      <c r="BR450" s="52">
        <v>0</v>
      </c>
      <c r="BS450" s="52">
        <v>0</v>
      </c>
      <c r="BT450" s="52">
        <v>0</v>
      </c>
      <c r="BU450" s="52">
        <v>0</v>
      </c>
    </row>
    <row r="451" spans="2:73" outlineLevel="2" x14ac:dyDescent="0.25">
      <c r="B451" s="38" t="s">
        <v>484</v>
      </c>
      <c r="C451" s="24" t="s">
        <v>26</v>
      </c>
      <c r="D451" s="25">
        <v>5.7</v>
      </c>
      <c r="E451" s="25">
        <v>7.8</v>
      </c>
      <c r="F451" s="25">
        <f t="shared" si="15"/>
        <v>2.0999999999999996</v>
      </c>
      <c r="G451" s="25">
        <v>5.91</v>
      </c>
      <c r="H451" s="25">
        <v>8</v>
      </c>
      <c r="I451" s="25">
        <f t="shared" si="16"/>
        <v>2.09</v>
      </c>
      <c r="J451" s="24">
        <v>61</v>
      </c>
      <c r="K451" s="24">
        <v>24</v>
      </c>
      <c r="L451" s="26">
        <v>47392</v>
      </c>
      <c r="M451" s="26">
        <v>47727</v>
      </c>
      <c r="N451" s="52"/>
      <c r="O451" s="52"/>
      <c r="P451" s="52"/>
      <c r="Q451" s="52">
        <v>0</v>
      </c>
      <c r="R451" s="52">
        <v>0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  <c r="BB451" s="52">
        <v>0</v>
      </c>
      <c r="BC451" s="52">
        <v>0</v>
      </c>
      <c r="BD451" s="52">
        <v>0</v>
      </c>
      <c r="BE451" s="52">
        <v>0</v>
      </c>
      <c r="BF451" s="52">
        <v>0</v>
      </c>
      <c r="BG451" s="52">
        <v>0</v>
      </c>
      <c r="BH451" s="52">
        <v>0</v>
      </c>
      <c r="BI451" s="52">
        <v>0</v>
      </c>
      <c r="BJ451" s="52">
        <v>0</v>
      </c>
      <c r="BK451" s="52">
        <v>0</v>
      </c>
      <c r="BL451" s="52">
        <v>0</v>
      </c>
      <c r="BM451" s="52">
        <v>0</v>
      </c>
      <c r="BN451" s="52">
        <v>0</v>
      </c>
      <c r="BO451" s="52">
        <v>0</v>
      </c>
      <c r="BP451" s="52">
        <v>0</v>
      </c>
      <c r="BQ451" s="52">
        <v>0</v>
      </c>
      <c r="BR451" s="52">
        <v>0</v>
      </c>
      <c r="BS451" s="52">
        <v>0</v>
      </c>
      <c r="BT451" s="52">
        <v>0</v>
      </c>
      <c r="BU451" s="52">
        <v>0</v>
      </c>
    </row>
    <row r="452" spans="2:73" outlineLevel="2" x14ac:dyDescent="0.25">
      <c r="B452" s="38" t="s">
        <v>485</v>
      </c>
      <c r="C452" s="24" t="s">
        <v>26</v>
      </c>
      <c r="D452" s="25">
        <v>7.8</v>
      </c>
      <c r="E452" s="25">
        <v>12.6</v>
      </c>
      <c r="F452" s="25">
        <f t="shared" si="15"/>
        <v>4.8</v>
      </c>
      <c r="G452" s="25">
        <v>8</v>
      </c>
      <c r="H452" s="25">
        <v>12.78</v>
      </c>
      <c r="I452" s="25">
        <f t="shared" si="16"/>
        <v>4.7799999999999994</v>
      </c>
      <c r="J452" s="24">
        <v>62</v>
      </c>
      <c r="K452" s="24">
        <v>24</v>
      </c>
      <c r="L452" s="26">
        <v>47392</v>
      </c>
      <c r="M452" s="26">
        <v>47727</v>
      </c>
      <c r="N452" s="52"/>
      <c r="O452" s="52"/>
      <c r="P452" s="52"/>
      <c r="Q452" s="52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  <c r="BB452" s="52">
        <v>0</v>
      </c>
      <c r="BC452" s="52">
        <v>0</v>
      </c>
      <c r="BD452" s="52">
        <v>0</v>
      </c>
      <c r="BE452" s="52">
        <v>0</v>
      </c>
      <c r="BF452" s="52">
        <v>0</v>
      </c>
      <c r="BG452" s="52">
        <v>0</v>
      </c>
      <c r="BH452" s="52">
        <v>0</v>
      </c>
      <c r="BI452" s="52">
        <v>0</v>
      </c>
      <c r="BJ452" s="52">
        <v>0</v>
      </c>
      <c r="BK452" s="52">
        <v>0</v>
      </c>
      <c r="BL452" s="52">
        <v>0</v>
      </c>
      <c r="BM452" s="52">
        <v>0</v>
      </c>
      <c r="BN452" s="52">
        <v>0</v>
      </c>
      <c r="BO452" s="52">
        <v>0</v>
      </c>
      <c r="BP452" s="52">
        <v>0</v>
      </c>
      <c r="BQ452" s="52">
        <v>0</v>
      </c>
      <c r="BR452" s="52">
        <v>0</v>
      </c>
      <c r="BS452" s="52">
        <v>0</v>
      </c>
      <c r="BT452" s="52">
        <v>0</v>
      </c>
      <c r="BU452" s="52">
        <v>0</v>
      </c>
    </row>
    <row r="453" spans="2:73" outlineLevel="2" x14ac:dyDescent="0.25">
      <c r="B453" s="38" t="s">
        <v>486</v>
      </c>
      <c r="C453" s="24" t="s">
        <v>26</v>
      </c>
      <c r="D453" s="25">
        <v>12.6</v>
      </c>
      <c r="E453" s="25">
        <v>20.100000000000001</v>
      </c>
      <c r="F453" s="25">
        <f t="shared" si="15"/>
        <v>7.5000000000000018</v>
      </c>
      <c r="G453" s="25">
        <v>12.78</v>
      </c>
      <c r="H453" s="25">
        <v>20.260000000000002</v>
      </c>
      <c r="I453" s="25">
        <f t="shared" si="16"/>
        <v>7.4800000000000022</v>
      </c>
      <c r="J453" s="24">
        <v>63</v>
      </c>
      <c r="K453" s="24">
        <v>24</v>
      </c>
      <c r="L453" s="26">
        <v>47392</v>
      </c>
      <c r="M453" s="26">
        <v>47727</v>
      </c>
      <c r="N453" s="52"/>
      <c r="O453" s="52"/>
      <c r="P453" s="52"/>
      <c r="Q453" s="52">
        <v>0</v>
      </c>
      <c r="R453" s="52">
        <v>0</v>
      </c>
      <c r="S453" s="52">
        <v>0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  <c r="BB453" s="52">
        <v>0</v>
      </c>
      <c r="BC453" s="52">
        <v>0</v>
      </c>
      <c r="BD453" s="52">
        <v>0</v>
      </c>
      <c r="BE453" s="52">
        <v>0</v>
      </c>
      <c r="BF453" s="52">
        <v>0</v>
      </c>
      <c r="BG453" s="52">
        <v>0</v>
      </c>
      <c r="BH453" s="52">
        <v>0</v>
      </c>
      <c r="BI453" s="52">
        <v>0</v>
      </c>
      <c r="BJ453" s="52">
        <v>0</v>
      </c>
      <c r="BK453" s="52">
        <v>0</v>
      </c>
      <c r="BL453" s="52">
        <v>0</v>
      </c>
      <c r="BM453" s="52">
        <v>0</v>
      </c>
      <c r="BN453" s="52">
        <v>0</v>
      </c>
      <c r="BO453" s="52">
        <v>0</v>
      </c>
      <c r="BP453" s="52">
        <v>0</v>
      </c>
      <c r="BQ453" s="52">
        <v>0</v>
      </c>
      <c r="BR453" s="52">
        <v>0</v>
      </c>
      <c r="BS453" s="52">
        <v>0</v>
      </c>
      <c r="BT453" s="52">
        <v>0</v>
      </c>
      <c r="BU453" s="52">
        <v>0</v>
      </c>
    </row>
    <row r="454" spans="2:73" outlineLevel="2" x14ac:dyDescent="0.25">
      <c r="B454" s="38" t="s">
        <v>487</v>
      </c>
      <c r="C454" s="24" t="s">
        <v>26</v>
      </c>
      <c r="D454" s="25">
        <v>20.100000000000001</v>
      </c>
      <c r="E454" s="25">
        <v>23</v>
      </c>
      <c r="F454" s="25">
        <f t="shared" si="15"/>
        <v>2.8999999999999986</v>
      </c>
      <c r="G454" s="25">
        <v>20.260000000000002</v>
      </c>
      <c r="H454" s="25">
        <v>23.16</v>
      </c>
      <c r="I454" s="25">
        <f t="shared" si="16"/>
        <v>2.8999999999999986</v>
      </c>
      <c r="J454" s="24">
        <v>64</v>
      </c>
      <c r="K454" s="24">
        <v>24</v>
      </c>
      <c r="L454" s="26">
        <v>47392</v>
      </c>
      <c r="M454" s="26">
        <v>47727</v>
      </c>
      <c r="N454" s="52"/>
      <c r="O454" s="52"/>
      <c r="P454" s="52"/>
      <c r="Q454" s="52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  <c r="BB454" s="52">
        <v>0</v>
      </c>
      <c r="BC454" s="52">
        <v>0</v>
      </c>
      <c r="BD454" s="52">
        <v>0</v>
      </c>
      <c r="BE454" s="52">
        <v>0</v>
      </c>
      <c r="BF454" s="52">
        <v>0</v>
      </c>
      <c r="BG454" s="52">
        <v>0</v>
      </c>
      <c r="BH454" s="52">
        <v>0</v>
      </c>
      <c r="BI454" s="52">
        <v>0</v>
      </c>
      <c r="BJ454" s="52">
        <v>0</v>
      </c>
      <c r="BK454" s="52">
        <v>0</v>
      </c>
      <c r="BL454" s="52">
        <v>0</v>
      </c>
      <c r="BM454" s="52">
        <v>0</v>
      </c>
      <c r="BN454" s="52">
        <v>0</v>
      </c>
      <c r="BO454" s="52">
        <v>0</v>
      </c>
      <c r="BP454" s="52">
        <v>0</v>
      </c>
      <c r="BQ454" s="52">
        <v>0</v>
      </c>
      <c r="BR454" s="52">
        <v>0</v>
      </c>
      <c r="BS454" s="52">
        <v>0</v>
      </c>
      <c r="BT454" s="52">
        <v>0</v>
      </c>
      <c r="BU454" s="52">
        <v>0</v>
      </c>
    </row>
    <row r="455" spans="2:73" outlineLevel="2" x14ac:dyDescent="0.25">
      <c r="B455" s="105" t="s">
        <v>488</v>
      </c>
      <c r="C455" s="74" t="s">
        <v>25</v>
      </c>
      <c r="D455" s="75">
        <v>0</v>
      </c>
      <c r="E455" s="75">
        <v>15.6</v>
      </c>
      <c r="F455" s="75">
        <f t="shared" si="15"/>
        <v>15.6</v>
      </c>
      <c r="G455" s="75">
        <v>0</v>
      </c>
      <c r="H455" s="75">
        <v>15.48</v>
      </c>
      <c r="I455" s="25">
        <f t="shared" si="16"/>
        <v>15.48</v>
      </c>
      <c r="J455" s="24">
        <v>38</v>
      </c>
      <c r="K455" s="24">
        <v>21</v>
      </c>
      <c r="L455" s="26">
        <v>45566</v>
      </c>
      <c r="M455" s="26">
        <v>46266</v>
      </c>
      <c r="N455" s="52"/>
      <c r="O455" s="52"/>
      <c r="P455" s="52"/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1.5481436651577456E-2</v>
      </c>
      <c r="AA455" s="52">
        <v>1.290119720964788E-2</v>
      </c>
      <c r="AB455" s="52">
        <v>1.0320957767718304E-2</v>
      </c>
      <c r="AC455" s="52">
        <v>1.0320957767718304E-2</v>
      </c>
      <c r="AD455" s="52">
        <v>1.290119720964788E-2</v>
      </c>
      <c r="AE455" s="52">
        <v>1.5481436651577456E-2</v>
      </c>
      <c r="AF455" s="52">
        <v>2.0641915535436609E-2</v>
      </c>
      <c r="AG455" s="52">
        <v>2.8382633861225338E-2</v>
      </c>
      <c r="AH455" s="52">
        <v>3.3543112745084494E-2</v>
      </c>
      <c r="AI455" s="52">
        <v>3.6123352187014068E-2</v>
      </c>
      <c r="AJ455" s="52">
        <v>3.6123352187014068E-2</v>
      </c>
      <c r="AK455" s="52">
        <v>2.5802394419295761E-2</v>
      </c>
      <c r="AL455" s="52">
        <v>4.4518563348422538E-2</v>
      </c>
      <c r="AM455" s="52">
        <v>3.7098802790352117E-2</v>
      </c>
      <c r="AN455" s="52">
        <v>2.967904223228169E-2</v>
      </c>
      <c r="AO455" s="52">
        <v>2.967904223228169E-2</v>
      </c>
      <c r="AP455" s="52">
        <v>3.7098802790352117E-2</v>
      </c>
      <c r="AQ455" s="52">
        <v>4.4518563348422538E-2</v>
      </c>
      <c r="AR455" s="52">
        <v>5.9358084464563379E-2</v>
      </c>
      <c r="AS455" s="52">
        <v>8.1617366138774655E-2</v>
      </c>
      <c r="AT455" s="52">
        <v>9.645688725491551E-2</v>
      </c>
      <c r="AU455" s="52">
        <v>0.10387664781298594</v>
      </c>
      <c r="AV455" s="52">
        <v>0.10387664781298594</v>
      </c>
      <c r="AW455" s="52">
        <v>7.4197605580704235E-2</v>
      </c>
      <c r="AX455" s="52">
        <v>0</v>
      </c>
      <c r="AY455" s="52">
        <v>0</v>
      </c>
      <c r="AZ455" s="52">
        <v>0</v>
      </c>
      <c r="BA455" s="52">
        <v>0</v>
      </c>
      <c r="BB455" s="52">
        <v>0</v>
      </c>
      <c r="BC455" s="52">
        <v>0</v>
      </c>
      <c r="BD455" s="52">
        <v>0</v>
      </c>
      <c r="BE455" s="52">
        <v>0</v>
      </c>
      <c r="BF455" s="52">
        <v>0</v>
      </c>
      <c r="BG455" s="52">
        <v>0</v>
      </c>
      <c r="BH455" s="52">
        <v>0</v>
      </c>
      <c r="BI455" s="52">
        <v>0</v>
      </c>
      <c r="BJ455" s="52">
        <v>0</v>
      </c>
      <c r="BK455" s="52">
        <v>0</v>
      </c>
      <c r="BL455" s="52">
        <v>0</v>
      </c>
      <c r="BM455" s="52">
        <v>0</v>
      </c>
      <c r="BN455" s="52">
        <v>0</v>
      </c>
      <c r="BO455" s="52">
        <v>0</v>
      </c>
      <c r="BP455" s="52">
        <v>0</v>
      </c>
      <c r="BQ455" s="52">
        <v>0</v>
      </c>
      <c r="BR455" s="52">
        <v>0</v>
      </c>
      <c r="BS455" s="52">
        <v>0</v>
      </c>
      <c r="BT455" s="52">
        <v>0</v>
      </c>
      <c r="BU455" s="52">
        <v>0</v>
      </c>
    </row>
    <row r="456" spans="2:73" outlineLevel="2" x14ac:dyDescent="0.25">
      <c r="B456" s="105" t="s">
        <v>489</v>
      </c>
      <c r="C456" s="74" t="s">
        <v>25</v>
      </c>
      <c r="D456" s="75">
        <v>15.6</v>
      </c>
      <c r="E456" s="75">
        <v>19.8</v>
      </c>
      <c r="F456" s="75">
        <f t="shared" si="15"/>
        <v>4.2000000000000011</v>
      </c>
      <c r="G456" s="75">
        <v>15.48</v>
      </c>
      <c r="H456" s="75">
        <v>19.64</v>
      </c>
      <c r="I456" s="25">
        <f t="shared" si="16"/>
        <v>4.16</v>
      </c>
      <c r="J456" s="24">
        <v>39</v>
      </c>
      <c r="K456" s="24">
        <v>21</v>
      </c>
      <c r="L456" s="26">
        <v>45566</v>
      </c>
      <c r="M456" s="26">
        <v>46266</v>
      </c>
      <c r="N456" s="52"/>
      <c r="O456" s="52"/>
      <c r="P456" s="52"/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1.53933811090439E-2</v>
      </c>
      <c r="AA456" s="52">
        <v>1.2827817590869916E-2</v>
      </c>
      <c r="AB456" s="52">
        <v>1.0262254072695933E-2</v>
      </c>
      <c r="AC456" s="52">
        <v>1.0262254072695933E-2</v>
      </c>
      <c r="AD456" s="52">
        <v>1.2827817590869916E-2</v>
      </c>
      <c r="AE456" s="52">
        <v>1.53933811090439E-2</v>
      </c>
      <c r="AF456" s="52">
        <v>2.0524508145391866E-2</v>
      </c>
      <c r="AG456" s="52">
        <v>2.8221198699913821E-2</v>
      </c>
      <c r="AH456" s="52">
        <v>3.3352325736261783E-2</v>
      </c>
      <c r="AI456" s="52">
        <v>3.5917889254435766E-2</v>
      </c>
      <c r="AJ456" s="52">
        <v>3.5917889254435766E-2</v>
      </c>
      <c r="AK456" s="52">
        <v>2.5655635181739831E-2</v>
      </c>
      <c r="AL456" s="52">
        <v>4.4606618890956073E-2</v>
      </c>
      <c r="AM456" s="52">
        <v>3.7172182409130061E-2</v>
      </c>
      <c r="AN456" s="52">
        <v>2.9737745927304052E-2</v>
      </c>
      <c r="AO456" s="52">
        <v>2.9737745927304052E-2</v>
      </c>
      <c r="AP456" s="52">
        <v>3.7172182409130061E-2</v>
      </c>
      <c r="AQ456" s="52">
        <v>4.4606618890956073E-2</v>
      </c>
      <c r="AR456" s="52">
        <v>5.9475491854608105E-2</v>
      </c>
      <c r="AS456" s="52">
        <v>8.1778801300086149E-2</v>
      </c>
      <c r="AT456" s="52">
        <v>9.6647674263738173E-2</v>
      </c>
      <c r="AU456" s="52">
        <v>0.1040821107455642</v>
      </c>
      <c r="AV456" s="52">
        <v>0.1040821107455642</v>
      </c>
      <c r="AW456" s="52">
        <v>7.4344364818260122E-2</v>
      </c>
      <c r="AX456" s="52">
        <v>0</v>
      </c>
      <c r="AY456" s="52">
        <v>0</v>
      </c>
      <c r="AZ456" s="52">
        <v>0</v>
      </c>
      <c r="BA456" s="52">
        <v>0</v>
      </c>
      <c r="BB456" s="52">
        <v>0</v>
      </c>
      <c r="BC456" s="52">
        <v>0</v>
      </c>
      <c r="BD456" s="52">
        <v>0</v>
      </c>
      <c r="BE456" s="52">
        <v>0</v>
      </c>
      <c r="BF456" s="52">
        <v>0</v>
      </c>
      <c r="BG456" s="52">
        <v>0</v>
      </c>
      <c r="BH456" s="52">
        <v>0</v>
      </c>
      <c r="BI456" s="52">
        <v>0</v>
      </c>
      <c r="BJ456" s="52">
        <v>0</v>
      </c>
      <c r="BK456" s="52">
        <v>0</v>
      </c>
      <c r="BL456" s="52">
        <v>0</v>
      </c>
      <c r="BM456" s="52">
        <v>0</v>
      </c>
      <c r="BN456" s="52">
        <v>0</v>
      </c>
      <c r="BO456" s="52">
        <v>0</v>
      </c>
      <c r="BP456" s="52">
        <v>0</v>
      </c>
      <c r="BQ456" s="52">
        <v>0</v>
      </c>
      <c r="BR456" s="52">
        <v>0</v>
      </c>
      <c r="BS456" s="52">
        <v>0</v>
      </c>
      <c r="BT456" s="52">
        <v>0</v>
      </c>
      <c r="BU456" s="52">
        <v>0</v>
      </c>
    </row>
    <row r="457" spans="2:73" outlineLevel="2" x14ac:dyDescent="0.25">
      <c r="B457" s="105" t="s">
        <v>490</v>
      </c>
      <c r="C457" s="74" t="s">
        <v>25</v>
      </c>
      <c r="D457" s="75">
        <v>19.8</v>
      </c>
      <c r="E457" s="75">
        <v>25.7</v>
      </c>
      <c r="F457" s="75">
        <f t="shared" si="15"/>
        <v>5.8999999999999986</v>
      </c>
      <c r="G457" s="75">
        <v>19.64</v>
      </c>
      <c r="H457" s="75">
        <v>25.37</v>
      </c>
      <c r="I457" s="25">
        <f t="shared" si="16"/>
        <v>5.73</v>
      </c>
      <c r="J457" s="24">
        <v>40</v>
      </c>
      <c r="K457" s="24">
        <v>21</v>
      </c>
      <c r="L457" s="26">
        <v>45566</v>
      </c>
      <c r="M457" s="26">
        <v>46266</v>
      </c>
      <c r="N457" s="52"/>
      <c r="O457" s="52"/>
      <c r="P457" s="52"/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1.5346164726800131E-2</v>
      </c>
      <c r="AA457" s="52">
        <v>1.2788470605666777E-2</v>
      </c>
      <c r="AB457" s="52">
        <v>1.0230776484533421E-2</v>
      </c>
      <c r="AC457" s="52">
        <v>1.0230776484533421E-2</v>
      </c>
      <c r="AD457" s="52">
        <v>1.2788470605666777E-2</v>
      </c>
      <c r="AE457" s="52">
        <v>1.5346164726800131E-2</v>
      </c>
      <c r="AF457" s="52">
        <v>2.0461552969066842E-2</v>
      </c>
      <c r="AG457" s="52">
        <v>2.813463533246691E-2</v>
      </c>
      <c r="AH457" s="52">
        <v>3.3250023574733611E-2</v>
      </c>
      <c r="AI457" s="52">
        <v>3.5807717695866971E-2</v>
      </c>
      <c r="AJ457" s="52">
        <v>3.5807717695866971E-2</v>
      </c>
      <c r="AK457" s="52">
        <v>2.5576941211333554E-2</v>
      </c>
      <c r="AL457" s="52">
        <v>4.4653835273199861E-2</v>
      </c>
      <c r="AM457" s="52">
        <v>3.7211529394333219E-2</v>
      </c>
      <c r="AN457" s="52">
        <v>2.9769223515466573E-2</v>
      </c>
      <c r="AO457" s="52">
        <v>2.9769223515466573E-2</v>
      </c>
      <c r="AP457" s="52">
        <v>3.7211529394333219E-2</v>
      </c>
      <c r="AQ457" s="52">
        <v>4.4653835273199861E-2</v>
      </c>
      <c r="AR457" s="52">
        <v>5.9538447030933146E-2</v>
      </c>
      <c r="AS457" s="52">
        <v>8.186536466753308E-2</v>
      </c>
      <c r="AT457" s="52">
        <v>9.6749976425266365E-2</v>
      </c>
      <c r="AU457" s="52">
        <v>0.10419228230413302</v>
      </c>
      <c r="AV457" s="52">
        <v>0.10419228230413302</v>
      </c>
      <c r="AW457" s="52">
        <v>7.4423058788666438E-2</v>
      </c>
      <c r="AX457" s="52">
        <v>0</v>
      </c>
      <c r="AY457" s="52">
        <v>0</v>
      </c>
      <c r="AZ457" s="52">
        <v>0</v>
      </c>
      <c r="BA457" s="52">
        <v>0</v>
      </c>
      <c r="BB457" s="52">
        <v>0</v>
      </c>
      <c r="BC457" s="52">
        <v>0</v>
      </c>
      <c r="BD457" s="52">
        <v>0</v>
      </c>
      <c r="BE457" s="52">
        <v>0</v>
      </c>
      <c r="BF457" s="52">
        <v>0</v>
      </c>
      <c r="BG457" s="52">
        <v>0</v>
      </c>
      <c r="BH457" s="52">
        <v>0</v>
      </c>
      <c r="BI457" s="52">
        <v>0</v>
      </c>
      <c r="BJ457" s="52">
        <v>0</v>
      </c>
      <c r="BK457" s="52">
        <v>0</v>
      </c>
      <c r="BL457" s="52">
        <v>0</v>
      </c>
      <c r="BM457" s="52">
        <v>0</v>
      </c>
      <c r="BN457" s="52">
        <v>0</v>
      </c>
      <c r="BO457" s="52">
        <v>0</v>
      </c>
      <c r="BP457" s="52">
        <v>0</v>
      </c>
      <c r="BQ457" s="52">
        <v>0</v>
      </c>
      <c r="BR457" s="52">
        <v>0</v>
      </c>
      <c r="BS457" s="52">
        <v>0</v>
      </c>
      <c r="BT457" s="52">
        <v>0</v>
      </c>
      <c r="BU457" s="52">
        <v>0</v>
      </c>
    </row>
    <row r="458" spans="2:73" outlineLevel="2" x14ac:dyDescent="0.25">
      <c r="B458" s="38" t="s">
        <v>491</v>
      </c>
      <c r="C458" s="24" t="s">
        <v>25</v>
      </c>
      <c r="D458" s="25">
        <v>48.5</v>
      </c>
      <c r="E458" s="25">
        <v>55.4</v>
      </c>
      <c r="F458" s="25">
        <f t="shared" si="15"/>
        <v>6.8999999999999986</v>
      </c>
      <c r="G458" s="25">
        <v>48.14</v>
      </c>
      <c r="H458" s="25">
        <v>55.08</v>
      </c>
      <c r="I458" s="25">
        <f t="shared" si="16"/>
        <v>6.9399999999999977</v>
      </c>
      <c r="J458" s="24">
        <v>41</v>
      </c>
      <c r="K458" s="24">
        <v>22</v>
      </c>
      <c r="L458" s="26">
        <v>46661</v>
      </c>
      <c r="M458" s="26">
        <v>46997</v>
      </c>
      <c r="N458" s="52"/>
      <c r="O458" s="52"/>
      <c r="P458" s="52"/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  <c r="AG458" s="52">
        <v>0</v>
      </c>
      <c r="AH458" s="52">
        <v>0</v>
      </c>
      <c r="AI458" s="52">
        <v>0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  <c r="BB458" s="52">
        <v>0</v>
      </c>
      <c r="BC458" s="52">
        <v>0</v>
      </c>
      <c r="BD458" s="52">
        <v>0</v>
      </c>
      <c r="BE458" s="52">
        <v>0</v>
      </c>
      <c r="BF458" s="52">
        <v>0</v>
      </c>
      <c r="BG458" s="52">
        <v>0</v>
      </c>
      <c r="BH458" s="52">
        <v>0</v>
      </c>
      <c r="BI458" s="52">
        <v>0</v>
      </c>
      <c r="BJ458" s="52">
        <v>0.06</v>
      </c>
      <c r="BK458" s="52">
        <v>0.05</v>
      </c>
      <c r="BL458" s="52">
        <v>0.04</v>
      </c>
      <c r="BM458" s="52">
        <v>0.04</v>
      </c>
      <c r="BN458" s="52">
        <v>0.05</v>
      </c>
      <c r="BO458" s="52">
        <v>0.06</v>
      </c>
      <c r="BP458" s="52">
        <v>0.08</v>
      </c>
      <c r="BQ458" s="52">
        <v>0.11</v>
      </c>
      <c r="BR458" s="52">
        <v>0.13</v>
      </c>
      <c r="BS458" s="52">
        <v>0.14000000000000001</v>
      </c>
      <c r="BT458" s="52">
        <v>0.14000000000000001</v>
      </c>
      <c r="BU458" s="52">
        <v>0.1</v>
      </c>
    </row>
    <row r="459" spans="2:73" outlineLevel="2" x14ac:dyDescent="0.25">
      <c r="B459" s="38" t="s">
        <v>492</v>
      </c>
      <c r="C459" s="24" t="s">
        <v>25</v>
      </c>
      <c r="D459" s="25">
        <v>55.4</v>
      </c>
      <c r="E459" s="25">
        <v>66.2</v>
      </c>
      <c r="F459" s="25">
        <f t="shared" si="15"/>
        <v>10.800000000000004</v>
      </c>
      <c r="G459" s="25">
        <v>55.08</v>
      </c>
      <c r="H459" s="25">
        <v>65.88</v>
      </c>
      <c r="I459" s="25">
        <f t="shared" si="16"/>
        <v>10.799999999999997</v>
      </c>
      <c r="J459" s="24">
        <v>42</v>
      </c>
      <c r="K459" s="24">
        <v>22</v>
      </c>
      <c r="L459" s="26">
        <v>46661</v>
      </c>
      <c r="M459" s="26">
        <v>46997</v>
      </c>
      <c r="N459" s="52"/>
      <c r="O459" s="52"/>
      <c r="P459" s="52"/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0</v>
      </c>
      <c r="AI459" s="52">
        <v>0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  <c r="BB459" s="52">
        <v>0</v>
      </c>
      <c r="BC459" s="52">
        <v>0</v>
      </c>
      <c r="BD459" s="52">
        <v>0</v>
      </c>
      <c r="BE459" s="52">
        <v>0</v>
      </c>
      <c r="BF459" s="52">
        <v>0</v>
      </c>
      <c r="BG459" s="52">
        <v>0</v>
      </c>
      <c r="BH459" s="52">
        <v>0</v>
      </c>
      <c r="BI459" s="52">
        <v>0</v>
      </c>
      <c r="BJ459" s="52">
        <v>0.06</v>
      </c>
      <c r="BK459" s="52">
        <v>0.05</v>
      </c>
      <c r="BL459" s="52">
        <v>0.04</v>
      </c>
      <c r="BM459" s="52">
        <v>0.04</v>
      </c>
      <c r="BN459" s="52">
        <v>0.05</v>
      </c>
      <c r="BO459" s="52">
        <v>0.06</v>
      </c>
      <c r="BP459" s="52">
        <v>0.08</v>
      </c>
      <c r="BQ459" s="52">
        <v>0.11</v>
      </c>
      <c r="BR459" s="52">
        <v>0.13</v>
      </c>
      <c r="BS459" s="52">
        <v>0.14000000000000001</v>
      </c>
      <c r="BT459" s="52">
        <v>0.14000000000000001</v>
      </c>
      <c r="BU459" s="52">
        <v>0.1</v>
      </c>
    </row>
    <row r="460" spans="2:73" outlineLevel="2" x14ac:dyDescent="0.25">
      <c r="B460" s="38" t="s">
        <v>493</v>
      </c>
      <c r="C460" s="24" t="s">
        <v>25</v>
      </c>
      <c r="D460" s="25">
        <v>66.2</v>
      </c>
      <c r="E460" s="25">
        <v>84.7</v>
      </c>
      <c r="F460" s="25">
        <f t="shared" si="15"/>
        <v>18.5</v>
      </c>
      <c r="G460" s="25">
        <v>65.88</v>
      </c>
      <c r="H460" s="25">
        <v>84.4</v>
      </c>
      <c r="I460" s="25">
        <f t="shared" si="16"/>
        <v>18.52000000000001</v>
      </c>
      <c r="J460" s="24">
        <v>43</v>
      </c>
      <c r="K460" s="24">
        <v>22</v>
      </c>
      <c r="L460" s="26">
        <v>46661</v>
      </c>
      <c r="M460" s="26">
        <v>46997</v>
      </c>
      <c r="N460" s="52"/>
      <c r="O460" s="52"/>
      <c r="P460" s="52"/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  <c r="AG460" s="52">
        <v>0</v>
      </c>
      <c r="AH460" s="52">
        <v>0</v>
      </c>
      <c r="AI460" s="52">
        <v>0</v>
      </c>
      <c r="AJ460" s="52">
        <v>0</v>
      </c>
      <c r="AK460" s="52">
        <v>0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  <c r="BB460" s="52">
        <v>0</v>
      </c>
      <c r="BC460" s="52">
        <v>0</v>
      </c>
      <c r="BD460" s="52">
        <v>0</v>
      </c>
      <c r="BE460" s="52">
        <v>0</v>
      </c>
      <c r="BF460" s="52">
        <v>0</v>
      </c>
      <c r="BG460" s="52">
        <v>0</v>
      </c>
      <c r="BH460" s="52">
        <v>0</v>
      </c>
      <c r="BI460" s="52">
        <v>0</v>
      </c>
      <c r="BJ460" s="52">
        <v>6.0000000000000012E-2</v>
      </c>
      <c r="BK460" s="52">
        <v>5.000000000000001E-2</v>
      </c>
      <c r="BL460" s="52">
        <v>4.0000000000000008E-2</v>
      </c>
      <c r="BM460" s="52">
        <v>4.0000000000000008E-2</v>
      </c>
      <c r="BN460" s="52">
        <v>5.000000000000001E-2</v>
      </c>
      <c r="BO460" s="52">
        <v>6.0000000000000012E-2</v>
      </c>
      <c r="BP460" s="52">
        <v>8.0000000000000016E-2</v>
      </c>
      <c r="BQ460" s="52">
        <v>0.11000000000000003</v>
      </c>
      <c r="BR460" s="52">
        <v>0.13000000000000003</v>
      </c>
      <c r="BS460" s="52">
        <v>0.14000000000000004</v>
      </c>
      <c r="BT460" s="52">
        <v>0.14000000000000004</v>
      </c>
      <c r="BU460" s="52">
        <v>0.10000000000000002</v>
      </c>
    </row>
    <row r="461" spans="2:73" outlineLevel="2" x14ac:dyDescent="0.25">
      <c r="B461" s="38" t="s">
        <v>494</v>
      </c>
      <c r="C461" s="24" t="s">
        <v>25</v>
      </c>
      <c r="D461" s="25">
        <v>84.7</v>
      </c>
      <c r="E461" s="25">
        <v>95.8</v>
      </c>
      <c r="F461" s="25">
        <f t="shared" si="15"/>
        <v>11.099999999999994</v>
      </c>
      <c r="G461" s="25">
        <v>84.4</v>
      </c>
      <c r="H461" s="25">
        <v>95.58</v>
      </c>
      <c r="I461" s="25">
        <f t="shared" si="16"/>
        <v>11.179999999999993</v>
      </c>
      <c r="J461" s="24">
        <v>44</v>
      </c>
      <c r="K461" s="24">
        <v>23</v>
      </c>
      <c r="L461" s="26">
        <v>47392</v>
      </c>
      <c r="M461" s="26">
        <v>47727</v>
      </c>
      <c r="N461" s="52"/>
      <c r="O461" s="52"/>
      <c r="P461" s="52"/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0</v>
      </c>
      <c r="AK461" s="52">
        <v>0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  <c r="BB461" s="52">
        <v>0</v>
      </c>
      <c r="BC461" s="52">
        <v>0</v>
      </c>
      <c r="BD461" s="52">
        <v>0</v>
      </c>
      <c r="BE461" s="52">
        <v>0</v>
      </c>
      <c r="BF461" s="52">
        <v>0</v>
      </c>
      <c r="BG461" s="52">
        <v>0</v>
      </c>
      <c r="BH461" s="52">
        <v>0</v>
      </c>
      <c r="BI461" s="52">
        <v>0</v>
      </c>
      <c r="BJ461" s="52">
        <v>0</v>
      </c>
      <c r="BK461" s="52">
        <v>0</v>
      </c>
      <c r="BL461" s="52">
        <v>0</v>
      </c>
      <c r="BM461" s="52">
        <v>0</v>
      </c>
      <c r="BN461" s="52">
        <v>0</v>
      </c>
      <c r="BO461" s="52">
        <v>0</v>
      </c>
      <c r="BP461" s="52">
        <v>0</v>
      </c>
      <c r="BQ461" s="52">
        <v>0</v>
      </c>
      <c r="BR461" s="52">
        <v>0</v>
      </c>
      <c r="BS461" s="52">
        <v>0</v>
      </c>
      <c r="BT461" s="52">
        <v>0</v>
      </c>
      <c r="BU461" s="52">
        <v>0</v>
      </c>
    </row>
    <row r="462" spans="2:73" outlineLevel="2" x14ac:dyDescent="0.25">
      <c r="B462" s="38" t="s">
        <v>495</v>
      </c>
      <c r="C462" s="24" t="s">
        <v>25</v>
      </c>
      <c r="D462" s="25">
        <v>98.7</v>
      </c>
      <c r="E462" s="25">
        <v>120.2</v>
      </c>
      <c r="F462" s="25">
        <f t="shared" si="15"/>
        <v>21.5</v>
      </c>
      <c r="G462" s="25">
        <v>98.52</v>
      </c>
      <c r="H462" s="25">
        <v>120.13</v>
      </c>
      <c r="I462" s="25">
        <f t="shared" si="16"/>
        <v>21.61</v>
      </c>
      <c r="J462" s="24">
        <v>47</v>
      </c>
      <c r="K462" s="24">
        <v>23</v>
      </c>
      <c r="L462" s="26">
        <v>47392</v>
      </c>
      <c r="M462" s="26">
        <v>47727</v>
      </c>
      <c r="N462" s="52"/>
      <c r="O462" s="52"/>
      <c r="P462" s="52"/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  <c r="AG462" s="52">
        <v>0</v>
      </c>
      <c r="AH462" s="52">
        <v>0</v>
      </c>
      <c r="AI462" s="52">
        <v>0</v>
      </c>
      <c r="AJ462" s="52">
        <v>0</v>
      </c>
      <c r="AK462" s="52">
        <v>0</v>
      </c>
      <c r="AL462" s="52">
        <v>0</v>
      </c>
      <c r="AM462" s="52">
        <v>0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  <c r="BB462" s="52">
        <v>0</v>
      </c>
      <c r="BC462" s="52">
        <v>0</v>
      </c>
      <c r="BD462" s="52">
        <v>0</v>
      </c>
      <c r="BE462" s="52">
        <v>0</v>
      </c>
      <c r="BF462" s="52">
        <v>0</v>
      </c>
      <c r="BG462" s="52">
        <v>0</v>
      </c>
      <c r="BH462" s="52">
        <v>0</v>
      </c>
      <c r="BI462" s="52">
        <v>0</v>
      </c>
      <c r="BJ462" s="52">
        <v>0</v>
      </c>
      <c r="BK462" s="52">
        <v>0</v>
      </c>
      <c r="BL462" s="52">
        <v>0</v>
      </c>
      <c r="BM462" s="52">
        <v>0</v>
      </c>
      <c r="BN462" s="52">
        <v>0</v>
      </c>
      <c r="BO462" s="52">
        <v>0</v>
      </c>
      <c r="BP462" s="52">
        <v>0</v>
      </c>
      <c r="BQ462" s="52">
        <v>0</v>
      </c>
      <c r="BR462" s="52">
        <v>0</v>
      </c>
      <c r="BS462" s="52">
        <v>0</v>
      </c>
      <c r="BT462" s="52">
        <v>0</v>
      </c>
      <c r="BU462" s="52">
        <v>0</v>
      </c>
    </row>
    <row r="463" spans="2:73" outlineLevel="2" x14ac:dyDescent="0.25">
      <c r="B463" s="38" t="s">
        <v>496</v>
      </c>
      <c r="C463" s="24" t="s">
        <v>25</v>
      </c>
      <c r="D463" s="25">
        <v>120.2</v>
      </c>
      <c r="E463" s="25">
        <v>122.8</v>
      </c>
      <c r="F463" s="25">
        <f t="shared" si="15"/>
        <v>2.5999999999999943</v>
      </c>
      <c r="G463" s="25">
        <v>120.13</v>
      </c>
      <c r="H463" s="25">
        <v>122.7</v>
      </c>
      <c r="I463" s="25">
        <f t="shared" si="16"/>
        <v>2.5700000000000074</v>
      </c>
      <c r="J463" s="24">
        <v>48</v>
      </c>
      <c r="K463" s="24">
        <v>23</v>
      </c>
      <c r="L463" s="26">
        <v>47392</v>
      </c>
      <c r="M463" s="26">
        <v>47727</v>
      </c>
      <c r="N463" s="52"/>
      <c r="O463" s="52"/>
      <c r="P463" s="52"/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0</v>
      </c>
      <c r="AM463" s="52">
        <v>0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  <c r="BB463" s="52">
        <v>0</v>
      </c>
      <c r="BC463" s="52">
        <v>0</v>
      </c>
      <c r="BD463" s="52">
        <v>0</v>
      </c>
      <c r="BE463" s="52">
        <v>0</v>
      </c>
      <c r="BF463" s="52">
        <v>0</v>
      </c>
      <c r="BG463" s="52">
        <v>0</v>
      </c>
      <c r="BH463" s="52">
        <v>0</v>
      </c>
      <c r="BI463" s="52">
        <v>0</v>
      </c>
      <c r="BJ463" s="52">
        <v>0</v>
      </c>
      <c r="BK463" s="52">
        <v>0</v>
      </c>
      <c r="BL463" s="52">
        <v>0</v>
      </c>
      <c r="BM463" s="52">
        <v>0</v>
      </c>
      <c r="BN463" s="52">
        <v>0</v>
      </c>
      <c r="BO463" s="52">
        <v>0</v>
      </c>
      <c r="BP463" s="52">
        <v>0</v>
      </c>
      <c r="BQ463" s="52">
        <v>0</v>
      </c>
      <c r="BR463" s="52">
        <v>0</v>
      </c>
      <c r="BS463" s="52">
        <v>0</v>
      </c>
      <c r="BT463" s="52">
        <v>0</v>
      </c>
      <c r="BU463" s="52">
        <v>0</v>
      </c>
    </row>
    <row r="464" spans="2:73" s="19" customFormat="1" outlineLevel="1" x14ac:dyDescent="0.25">
      <c r="B464" s="37" t="s">
        <v>497</v>
      </c>
      <c r="C464" s="21"/>
      <c r="D464" s="22"/>
      <c r="E464" s="22"/>
      <c r="F464" s="22"/>
      <c r="G464" s="22"/>
      <c r="H464" s="22"/>
      <c r="I464" s="22"/>
      <c r="J464" s="21"/>
      <c r="K464" s="21"/>
      <c r="L464" s="23"/>
      <c r="M464" s="23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  <c r="BD464" s="51"/>
      <c r="BE464" s="51"/>
      <c r="BF464" s="51"/>
      <c r="BG464" s="51"/>
      <c r="BH464" s="51"/>
      <c r="BI464" s="51"/>
      <c r="BJ464" s="51"/>
      <c r="BK464" s="51"/>
      <c r="BL464" s="51"/>
      <c r="BM464" s="51"/>
      <c r="BN464" s="51"/>
      <c r="BO464" s="51"/>
      <c r="BP464" s="51"/>
      <c r="BQ464" s="51"/>
      <c r="BR464" s="51"/>
      <c r="BS464" s="51"/>
      <c r="BT464" s="51"/>
      <c r="BU464" s="51"/>
    </row>
    <row r="465" spans="2:73" outlineLevel="2" x14ac:dyDescent="0.25">
      <c r="B465" s="38" t="s">
        <v>498</v>
      </c>
      <c r="C465" s="24" t="s">
        <v>24</v>
      </c>
      <c r="D465" s="25">
        <v>73.8</v>
      </c>
      <c r="E465" s="25" t="s">
        <v>213</v>
      </c>
      <c r="F465" s="25" t="str">
        <f t="shared" ref="F465:F528" si="17">IF(E465="","",ABS(E465-D465))</f>
        <v/>
      </c>
      <c r="G465" s="25">
        <v>76.349999999999994</v>
      </c>
      <c r="H465" s="25" t="s">
        <v>213</v>
      </c>
      <c r="I465" s="25" t="str">
        <f t="shared" ref="I465:I528" si="18">IF(H465="","",ABS(H465-G465))</f>
        <v/>
      </c>
      <c r="J465" s="24">
        <v>29</v>
      </c>
      <c r="K465" s="24">
        <v>16</v>
      </c>
      <c r="L465" s="26">
        <v>46661</v>
      </c>
      <c r="M465" s="26">
        <v>46997</v>
      </c>
      <c r="N465" s="52"/>
      <c r="O465" s="52"/>
      <c r="P465" s="52"/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  <c r="AG465" s="52">
        <v>0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0</v>
      </c>
      <c r="AO465" s="52">
        <v>0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  <c r="BB465" s="52">
        <v>0</v>
      </c>
      <c r="BC465" s="52">
        <v>0</v>
      </c>
      <c r="BD465" s="52">
        <v>0</v>
      </c>
      <c r="BE465" s="52">
        <v>0</v>
      </c>
      <c r="BF465" s="52">
        <v>0</v>
      </c>
      <c r="BG465" s="52">
        <v>0</v>
      </c>
      <c r="BH465" s="52">
        <v>0</v>
      </c>
      <c r="BI465" s="52">
        <v>0</v>
      </c>
      <c r="BJ465" s="52">
        <v>5.9999999999999991E-2</v>
      </c>
      <c r="BK465" s="52">
        <v>4.9999999999999996E-2</v>
      </c>
      <c r="BL465" s="52">
        <v>3.9999999999999994E-2</v>
      </c>
      <c r="BM465" s="52">
        <v>3.9999999999999994E-2</v>
      </c>
      <c r="BN465" s="52">
        <v>4.9999999999999996E-2</v>
      </c>
      <c r="BO465" s="52">
        <v>5.9999999999999991E-2</v>
      </c>
      <c r="BP465" s="52">
        <v>7.9999999999999988E-2</v>
      </c>
      <c r="BQ465" s="52">
        <v>0.10999999999999999</v>
      </c>
      <c r="BR465" s="52">
        <v>0.12999999999999998</v>
      </c>
      <c r="BS465" s="52">
        <v>0.13999999999999999</v>
      </c>
      <c r="BT465" s="52">
        <v>0.13999999999999999</v>
      </c>
      <c r="BU465" s="52">
        <v>9.9999999999999992E-2</v>
      </c>
    </row>
    <row r="466" spans="2:73" outlineLevel="2" x14ac:dyDescent="0.25">
      <c r="B466" s="38" t="s">
        <v>499</v>
      </c>
      <c r="C466" s="24" t="s">
        <v>24</v>
      </c>
      <c r="D466" s="25">
        <v>81</v>
      </c>
      <c r="E466" s="25" t="s">
        <v>213</v>
      </c>
      <c r="F466" s="25" t="str">
        <f t="shared" si="17"/>
        <v/>
      </c>
      <c r="G466" s="25">
        <v>83.67</v>
      </c>
      <c r="H466" s="25" t="s">
        <v>213</v>
      </c>
      <c r="I466" s="25" t="str">
        <f t="shared" si="18"/>
        <v/>
      </c>
      <c r="J466" s="24">
        <v>30</v>
      </c>
      <c r="K466" s="24">
        <v>16</v>
      </c>
      <c r="L466" s="26">
        <v>46661</v>
      </c>
      <c r="M466" s="26">
        <v>46997</v>
      </c>
      <c r="N466" s="52"/>
      <c r="O466" s="52"/>
      <c r="P466" s="52"/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  <c r="AG466" s="52">
        <v>0</v>
      </c>
      <c r="AH466" s="52">
        <v>0</v>
      </c>
      <c r="AI466" s="52">
        <v>0</v>
      </c>
      <c r="AJ466" s="52">
        <v>0</v>
      </c>
      <c r="AK466" s="52">
        <v>0</v>
      </c>
      <c r="AL466" s="52">
        <v>0</v>
      </c>
      <c r="AM466" s="52">
        <v>0</v>
      </c>
      <c r="AN466" s="52">
        <v>0</v>
      </c>
      <c r="AO466" s="52">
        <v>0</v>
      </c>
      <c r="AP466" s="52">
        <v>0</v>
      </c>
      <c r="AQ466" s="52">
        <v>0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  <c r="BB466" s="52">
        <v>0</v>
      </c>
      <c r="BC466" s="52">
        <v>0</v>
      </c>
      <c r="BD466" s="52">
        <v>0</v>
      </c>
      <c r="BE466" s="52">
        <v>0</v>
      </c>
      <c r="BF466" s="52">
        <v>0</v>
      </c>
      <c r="BG466" s="52">
        <v>0</v>
      </c>
      <c r="BH466" s="52">
        <v>0</v>
      </c>
      <c r="BI466" s="52">
        <v>0</v>
      </c>
      <c r="BJ466" s="52">
        <v>5.9999999999999991E-2</v>
      </c>
      <c r="BK466" s="52">
        <v>4.9999999999999996E-2</v>
      </c>
      <c r="BL466" s="52">
        <v>3.9999999999999994E-2</v>
      </c>
      <c r="BM466" s="52">
        <v>3.9999999999999994E-2</v>
      </c>
      <c r="BN466" s="52">
        <v>4.9999999999999996E-2</v>
      </c>
      <c r="BO466" s="52">
        <v>5.9999999999999991E-2</v>
      </c>
      <c r="BP466" s="52">
        <v>7.9999999999999988E-2</v>
      </c>
      <c r="BQ466" s="52">
        <v>0.10999999999999999</v>
      </c>
      <c r="BR466" s="52">
        <v>0.12999999999999998</v>
      </c>
      <c r="BS466" s="52">
        <v>0.13999999999999999</v>
      </c>
      <c r="BT466" s="52">
        <v>0.13999999999999999</v>
      </c>
      <c r="BU466" s="52">
        <v>9.9999999999999992E-2</v>
      </c>
    </row>
    <row r="467" spans="2:73" outlineLevel="2" x14ac:dyDescent="0.25">
      <c r="B467" s="38" t="s">
        <v>499</v>
      </c>
      <c r="C467" s="24" t="s">
        <v>24</v>
      </c>
      <c r="D467" s="25">
        <v>81.001000000000005</v>
      </c>
      <c r="E467" s="25" t="s">
        <v>213</v>
      </c>
      <c r="F467" s="25" t="str">
        <f t="shared" si="17"/>
        <v/>
      </c>
      <c r="G467" s="25">
        <v>83.67</v>
      </c>
      <c r="H467" s="25" t="s">
        <v>213</v>
      </c>
      <c r="I467" s="25" t="str">
        <f t="shared" si="18"/>
        <v/>
      </c>
      <c r="J467" s="24">
        <v>30</v>
      </c>
      <c r="K467" s="24">
        <v>16</v>
      </c>
      <c r="L467" s="26">
        <v>46661</v>
      </c>
      <c r="M467" s="26">
        <v>46997</v>
      </c>
      <c r="N467" s="52"/>
      <c r="O467" s="52"/>
      <c r="P467" s="52"/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0</v>
      </c>
      <c r="AQ467" s="52">
        <v>0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  <c r="BB467" s="52">
        <v>0</v>
      </c>
      <c r="BC467" s="52">
        <v>0</v>
      </c>
      <c r="BD467" s="52">
        <v>0</v>
      </c>
      <c r="BE467" s="52">
        <v>0</v>
      </c>
      <c r="BF467" s="52">
        <v>0</v>
      </c>
      <c r="BG467" s="52">
        <v>0</v>
      </c>
      <c r="BH467" s="52">
        <v>0</v>
      </c>
      <c r="BI467" s="52">
        <v>0</v>
      </c>
      <c r="BJ467" s="52">
        <v>5.9999999999999991E-2</v>
      </c>
      <c r="BK467" s="52">
        <v>4.9999999999999996E-2</v>
      </c>
      <c r="BL467" s="52">
        <v>3.9999999999999994E-2</v>
      </c>
      <c r="BM467" s="52">
        <v>3.9999999999999994E-2</v>
      </c>
      <c r="BN467" s="52">
        <v>4.9999999999999996E-2</v>
      </c>
      <c r="BO467" s="52">
        <v>5.9999999999999991E-2</v>
      </c>
      <c r="BP467" s="52">
        <v>7.9999999999999988E-2</v>
      </c>
      <c r="BQ467" s="52">
        <v>0.10999999999999999</v>
      </c>
      <c r="BR467" s="52">
        <v>0.12999999999999998</v>
      </c>
      <c r="BS467" s="52">
        <v>0.13999999999999999</v>
      </c>
      <c r="BT467" s="52">
        <v>0.13999999999999999</v>
      </c>
      <c r="BU467" s="52">
        <v>9.9999999999999992E-2</v>
      </c>
    </row>
    <row r="468" spans="2:73" outlineLevel="2" x14ac:dyDescent="0.25">
      <c r="B468" s="38" t="s">
        <v>500</v>
      </c>
      <c r="C468" s="24" t="s">
        <v>24</v>
      </c>
      <c r="D468" s="25">
        <v>82.9</v>
      </c>
      <c r="E468" s="25" t="s">
        <v>213</v>
      </c>
      <c r="F468" s="25" t="str">
        <f t="shared" si="17"/>
        <v/>
      </c>
      <c r="G468" s="25">
        <v>85.59</v>
      </c>
      <c r="H468" s="25" t="s">
        <v>213</v>
      </c>
      <c r="I468" s="25" t="str">
        <f t="shared" si="18"/>
        <v/>
      </c>
      <c r="J468" s="24">
        <v>30</v>
      </c>
      <c r="K468" s="24">
        <v>16</v>
      </c>
      <c r="L468" s="26">
        <v>46661</v>
      </c>
      <c r="M468" s="26">
        <v>46997</v>
      </c>
      <c r="N468" s="52"/>
      <c r="O468" s="52"/>
      <c r="P468" s="52"/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0</v>
      </c>
      <c r="AI468" s="52">
        <v>0</v>
      </c>
      <c r="AJ468" s="52">
        <v>0</v>
      </c>
      <c r="AK468" s="52">
        <v>0</v>
      </c>
      <c r="AL468" s="52">
        <v>0</v>
      </c>
      <c r="AM468" s="52">
        <v>0</v>
      </c>
      <c r="AN468" s="52">
        <v>0</v>
      </c>
      <c r="AO468" s="52">
        <v>0</v>
      </c>
      <c r="AP468" s="52">
        <v>0</v>
      </c>
      <c r="AQ468" s="52">
        <v>0</v>
      </c>
      <c r="AR468" s="52">
        <v>0</v>
      </c>
      <c r="AS468" s="52">
        <v>0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  <c r="BB468" s="52">
        <v>0</v>
      </c>
      <c r="BC468" s="52">
        <v>0</v>
      </c>
      <c r="BD468" s="52">
        <v>0</v>
      </c>
      <c r="BE468" s="52">
        <v>0</v>
      </c>
      <c r="BF468" s="52">
        <v>0</v>
      </c>
      <c r="BG468" s="52">
        <v>0</v>
      </c>
      <c r="BH468" s="52">
        <v>0</v>
      </c>
      <c r="BI468" s="52">
        <v>0</v>
      </c>
      <c r="BJ468" s="52">
        <v>5.9999999999999991E-2</v>
      </c>
      <c r="BK468" s="52">
        <v>4.9999999999999996E-2</v>
      </c>
      <c r="BL468" s="52">
        <v>3.9999999999999994E-2</v>
      </c>
      <c r="BM468" s="52">
        <v>3.9999999999999994E-2</v>
      </c>
      <c r="BN468" s="52">
        <v>4.9999999999999996E-2</v>
      </c>
      <c r="BO468" s="52">
        <v>5.9999999999999991E-2</v>
      </c>
      <c r="BP468" s="52">
        <v>7.9999999999999988E-2</v>
      </c>
      <c r="BQ468" s="52">
        <v>0.10999999999999999</v>
      </c>
      <c r="BR468" s="52">
        <v>0.12999999999999998</v>
      </c>
      <c r="BS468" s="52">
        <v>0.13999999999999999</v>
      </c>
      <c r="BT468" s="52">
        <v>0.13999999999999999</v>
      </c>
      <c r="BU468" s="52">
        <v>9.9999999999999992E-2</v>
      </c>
    </row>
    <row r="469" spans="2:73" outlineLevel="2" x14ac:dyDescent="0.25">
      <c r="B469" s="38" t="s">
        <v>501</v>
      </c>
      <c r="C469" s="24" t="s">
        <v>24</v>
      </c>
      <c r="D469" s="25">
        <v>83.1</v>
      </c>
      <c r="E469" s="25" t="s">
        <v>213</v>
      </c>
      <c r="F469" s="25" t="str">
        <f t="shared" si="17"/>
        <v/>
      </c>
      <c r="G469" s="25">
        <v>85.22</v>
      </c>
      <c r="H469" s="25" t="s">
        <v>213</v>
      </c>
      <c r="I469" s="25" t="str">
        <f t="shared" si="18"/>
        <v/>
      </c>
      <c r="J469" s="24">
        <v>30</v>
      </c>
      <c r="K469" s="24">
        <v>16</v>
      </c>
      <c r="L469" s="26">
        <v>46661</v>
      </c>
      <c r="M469" s="26">
        <v>46997</v>
      </c>
      <c r="N469" s="52"/>
      <c r="O469" s="52"/>
      <c r="P469" s="52"/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0</v>
      </c>
      <c r="AK469" s="52">
        <v>0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0</v>
      </c>
      <c r="AS469" s="52">
        <v>0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  <c r="BB469" s="52">
        <v>0</v>
      </c>
      <c r="BC469" s="52">
        <v>0</v>
      </c>
      <c r="BD469" s="52">
        <v>0</v>
      </c>
      <c r="BE469" s="52">
        <v>0</v>
      </c>
      <c r="BF469" s="52">
        <v>0</v>
      </c>
      <c r="BG469" s="52">
        <v>0</v>
      </c>
      <c r="BH469" s="52">
        <v>0</v>
      </c>
      <c r="BI469" s="52">
        <v>0</v>
      </c>
      <c r="BJ469" s="52">
        <v>5.9999999999999991E-2</v>
      </c>
      <c r="BK469" s="52">
        <v>4.9999999999999996E-2</v>
      </c>
      <c r="BL469" s="52">
        <v>3.9999999999999994E-2</v>
      </c>
      <c r="BM469" s="52">
        <v>3.9999999999999994E-2</v>
      </c>
      <c r="BN469" s="52">
        <v>4.9999999999999996E-2</v>
      </c>
      <c r="BO469" s="52">
        <v>5.9999999999999991E-2</v>
      </c>
      <c r="BP469" s="52">
        <v>7.9999999999999988E-2</v>
      </c>
      <c r="BQ469" s="52">
        <v>0.10999999999999999</v>
      </c>
      <c r="BR469" s="52">
        <v>0.12999999999999998</v>
      </c>
      <c r="BS469" s="52">
        <v>0.13999999999999999</v>
      </c>
      <c r="BT469" s="52">
        <v>0.13999999999999999</v>
      </c>
      <c r="BU469" s="52">
        <v>9.9999999999999992E-2</v>
      </c>
    </row>
    <row r="470" spans="2:73" outlineLevel="2" x14ac:dyDescent="0.25">
      <c r="B470" s="38" t="s">
        <v>502</v>
      </c>
      <c r="C470" s="24" t="s">
        <v>24</v>
      </c>
      <c r="D470" s="25">
        <v>83.2</v>
      </c>
      <c r="E470" s="25" t="s">
        <v>213</v>
      </c>
      <c r="F470" s="25" t="str">
        <f t="shared" si="17"/>
        <v/>
      </c>
      <c r="G470" s="25">
        <v>85.89</v>
      </c>
      <c r="H470" s="25" t="s">
        <v>213</v>
      </c>
      <c r="I470" s="25" t="str">
        <f t="shared" si="18"/>
        <v/>
      </c>
      <c r="J470" s="24">
        <v>30</v>
      </c>
      <c r="K470" s="24">
        <v>16</v>
      </c>
      <c r="L470" s="26">
        <v>46661</v>
      </c>
      <c r="M470" s="26">
        <v>46997</v>
      </c>
      <c r="N470" s="52"/>
      <c r="O470" s="52"/>
      <c r="P470" s="52"/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0</v>
      </c>
      <c r="AK470" s="52">
        <v>0</v>
      </c>
      <c r="AL470" s="52">
        <v>0</v>
      </c>
      <c r="AM470" s="52">
        <v>0</v>
      </c>
      <c r="AN470" s="52">
        <v>0</v>
      </c>
      <c r="AO470" s="52">
        <v>0</v>
      </c>
      <c r="AP470" s="52">
        <v>0</v>
      </c>
      <c r="AQ470" s="52">
        <v>0</v>
      </c>
      <c r="AR470" s="52">
        <v>0</v>
      </c>
      <c r="AS470" s="52">
        <v>0</v>
      </c>
      <c r="AT470" s="52">
        <v>0</v>
      </c>
      <c r="AU470" s="52">
        <v>0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  <c r="BB470" s="52">
        <v>0</v>
      </c>
      <c r="BC470" s="52">
        <v>0</v>
      </c>
      <c r="BD470" s="52">
        <v>0</v>
      </c>
      <c r="BE470" s="52">
        <v>0</v>
      </c>
      <c r="BF470" s="52">
        <v>0</v>
      </c>
      <c r="BG470" s="52">
        <v>0</v>
      </c>
      <c r="BH470" s="52">
        <v>0</v>
      </c>
      <c r="BI470" s="52">
        <v>0</v>
      </c>
      <c r="BJ470" s="52">
        <v>5.9999999999999991E-2</v>
      </c>
      <c r="BK470" s="52">
        <v>4.9999999999999996E-2</v>
      </c>
      <c r="BL470" s="52">
        <v>3.9999999999999994E-2</v>
      </c>
      <c r="BM470" s="52">
        <v>3.9999999999999994E-2</v>
      </c>
      <c r="BN470" s="52">
        <v>4.9999999999999996E-2</v>
      </c>
      <c r="BO470" s="52">
        <v>5.9999999999999991E-2</v>
      </c>
      <c r="BP470" s="52">
        <v>7.9999999999999988E-2</v>
      </c>
      <c r="BQ470" s="52">
        <v>0.10999999999999999</v>
      </c>
      <c r="BR470" s="52">
        <v>0.12999999999999998</v>
      </c>
      <c r="BS470" s="52">
        <v>0.13999999999999999</v>
      </c>
      <c r="BT470" s="52">
        <v>0.13999999999999999</v>
      </c>
      <c r="BU470" s="52">
        <v>9.9999999999999992E-2</v>
      </c>
    </row>
    <row r="471" spans="2:73" outlineLevel="2" x14ac:dyDescent="0.25">
      <c r="B471" s="38" t="s">
        <v>503</v>
      </c>
      <c r="C471" s="24" t="s">
        <v>24</v>
      </c>
      <c r="D471" s="25">
        <v>86.5</v>
      </c>
      <c r="E471" s="25" t="s">
        <v>213</v>
      </c>
      <c r="F471" s="25" t="str">
        <f t="shared" si="17"/>
        <v/>
      </c>
      <c r="G471" s="25">
        <v>89.19</v>
      </c>
      <c r="H471" s="25" t="s">
        <v>213</v>
      </c>
      <c r="I471" s="25" t="str">
        <f t="shared" si="18"/>
        <v/>
      </c>
      <c r="J471" s="24">
        <v>30</v>
      </c>
      <c r="K471" s="24">
        <v>16</v>
      </c>
      <c r="L471" s="26">
        <v>46661</v>
      </c>
      <c r="M471" s="26">
        <v>46997</v>
      </c>
      <c r="N471" s="52"/>
      <c r="O471" s="52"/>
      <c r="P471" s="52"/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0</v>
      </c>
      <c r="AM471" s="52">
        <v>0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0</v>
      </c>
      <c r="AU471" s="52">
        <v>0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  <c r="BB471" s="52">
        <v>0</v>
      </c>
      <c r="BC471" s="52">
        <v>0</v>
      </c>
      <c r="BD471" s="52">
        <v>0</v>
      </c>
      <c r="BE471" s="52">
        <v>0</v>
      </c>
      <c r="BF471" s="52">
        <v>0</v>
      </c>
      <c r="BG471" s="52">
        <v>0</v>
      </c>
      <c r="BH471" s="52">
        <v>0</v>
      </c>
      <c r="BI471" s="52">
        <v>0</v>
      </c>
      <c r="BJ471" s="52">
        <v>5.9999999999999991E-2</v>
      </c>
      <c r="BK471" s="52">
        <v>4.9999999999999996E-2</v>
      </c>
      <c r="BL471" s="52">
        <v>3.9999999999999994E-2</v>
      </c>
      <c r="BM471" s="52">
        <v>3.9999999999999994E-2</v>
      </c>
      <c r="BN471" s="52">
        <v>4.9999999999999996E-2</v>
      </c>
      <c r="BO471" s="52">
        <v>5.9999999999999991E-2</v>
      </c>
      <c r="BP471" s="52">
        <v>7.9999999999999988E-2</v>
      </c>
      <c r="BQ471" s="52">
        <v>0.10999999999999999</v>
      </c>
      <c r="BR471" s="52">
        <v>0.12999999999999998</v>
      </c>
      <c r="BS471" s="52">
        <v>0.13999999999999999</v>
      </c>
      <c r="BT471" s="52">
        <v>0.13999999999999999</v>
      </c>
      <c r="BU471" s="52">
        <v>9.9999999999999992E-2</v>
      </c>
    </row>
    <row r="472" spans="2:73" outlineLevel="2" x14ac:dyDescent="0.25">
      <c r="B472" s="38" t="s">
        <v>504</v>
      </c>
      <c r="C472" s="24" t="s">
        <v>24</v>
      </c>
      <c r="D472" s="25">
        <v>88.7</v>
      </c>
      <c r="E472" s="25" t="s">
        <v>213</v>
      </c>
      <c r="F472" s="25" t="str">
        <f t="shared" si="17"/>
        <v/>
      </c>
      <c r="G472" s="25">
        <v>91.39</v>
      </c>
      <c r="H472" s="25" t="s">
        <v>213</v>
      </c>
      <c r="I472" s="25" t="str">
        <f t="shared" si="18"/>
        <v/>
      </c>
      <c r="J472" s="24">
        <v>30</v>
      </c>
      <c r="K472" s="24">
        <v>16</v>
      </c>
      <c r="L472" s="26">
        <v>46661</v>
      </c>
      <c r="M472" s="26">
        <v>46997</v>
      </c>
      <c r="N472" s="52"/>
      <c r="O472" s="52"/>
      <c r="P472" s="52"/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0</v>
      </c>
      <c r="AM472" s="52">
        <v>0</v>
      </c>
      <c r="AN472" s="52">
        <v>0</v>
      </c>
      <c r="AO472" s="52">
        <v>0</v>
      </c>
      <c r="AP472" s="52">
        <v>0</v>
      </c>
      <c r="AQ472" s="52">
        <v>0</v>
      </c>
      <c r="AR472" s="52">
        <v>0</v>
      </c>
      <c r="AS472" s="52">
        <v>0</v>
      </c>
      <c r="AT472" s="52">
        <v>0</v>
      </c>
      <c r="AU472" s="52">
        <v>0</v>
      </c>
      <c r="AV472" s="52">
        <v>0</v>
      </c>
      <c r="AW472" s="52">
        <v>0</v>
      </c>
      <c r="AX472" s="52">
        <v>0</v>
      </c>
      <c r="AY472" s="52">
        <v>0</v>
      </c>
      <c r="AZ472" s="52">
        <v>0</v>
      </c>
      <c r="BA472" s="52">
        <v>0</v>
      </c>
      <c r="BB472" s="52">
        <v>0</v>
      </c>
      <c r="BC472" s="52">
        <v>0</v>
      </c>
      <c r="BD472" s="52">
        <v>0</v>
      </c>
      <c r="BE472" s="52">
        <v>0</v>
      </c>
      <c r="BF472" s="52">
        <v>0</v>
      </c>
      <c r="BG472" s="52">
        <v>0</v>
      </c>
      <c r="BH472" s="52">
        <v>0</v>
      </c>
      <c r="BI472" s="52">
        <v>0</v>
      </c>
      <c r="BJ472" s="52">
        <v>5.9999999999999991E-2</v>
      </c>
      <c r="BK472" s="52">
        <v>4.9999999999999996E-2</v>
      </c>
      <c r="BL472" s="52">
        <v>3.9999999999999994E-2</v>
      </c>
      <c r="BM472" s="52">
        <v>3.9999999999999994E-2</v>
      </c>
      <c r="BN472" s="52">
        <v>4.9999999999999996E-2</v>
      </c>
      <c r="BO472" s="52">
        <v>5.9999999999999991E-2</v>
      </c>
      <c r="BP472" s="52">
        <v>7.9999999999999988E-2</v>
      </c>
      <c r="BQ472" s="52">
        <v>0.10999999999999999</v>
      </c>
      <c r="BR472" s="52">
        <v>0.12999999999999998</v>
      </c>
      <c r="BS472" s="52">
        <v>0.13999999999999999</v>
      </c>
      <c r="BT472" s="52">
        <v>0.13999999999999999</v>
      </c>
      <c r="BU472" s="52">
        <v>9.9999999999999992E-2</v>
      </c>
    </row>
    <row r="473" spans="2:73" outlineLevel="2" x14ac:dyDescent="0.25">
      <c r="B473" s="38" t="s">
        <v>505</v>
      </c>
      <c r="C473" s="24" t="s">
        <v>24</v>
      </c>
      <c r="D473" s="25">
        <v>89.5</v>
      </c>
      <c r="E473" s="25" t="s">
        <v>213</v>
      </c>
      <c r="F473" s="25" t="str">
        <f t="shared" si="17"/>
        <v/>
      </c>
      <c r="G473" s="25">
        <v>92.19</v>
      </c>
      <c r="H473" s="25" t="s">
        <v>213</v>
      </c>
      <c r="I473" s="25" t="str">
        <f t="shared" si="18"/>
        <v/>
      </c>
      <c r="J473" s="24">
        <v>30</v>
      </c>
      <c r="K473" s="24">
        <v>16</v>
      </c>
      <c r="L473" s="26">
        <v>46661</v>
      </c>
      <c r="M473" s="26">
        <v>46997</v>
      </c>
      <c r="N473" s="52"/>
      <c r="O473" s="52"/>
      <c r="P473" s="52"/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0</v>
      </c>
      <c r="AO473" s="52">
        <v>0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0</v>
      </c>
      <c r="AW473" s="52">
        <v>0</v>
      </c>
      <c r="AX473" s="52">
        <v>0</v>
      </c>
      <c r="AY473" s="52">
        <v>0</v>
      </c>
      <c r="AZ473" s="52">
        <v>0</v>
      </c>
      <c r="BA473" s="52">
        <v>0</v>
      </c>
      <c r="BB473" s="52">
        <v>0</v>
      </c>
      <c r="BC473" s="52">
        <v>0</v>
      </c>
      <c r="BD473" s="52">
        <v>0</v>
      </c>
      <c r="BE473" s="52">
        <v>0</v>
      </c>
      <c r="BF473" s="52">
        <v>0</v>
      </c>
      <c r="BG473" s="52">
        <v>0</v>
      </c>
      <c r="BH473" s="52">
        <v>0</v>
      </c>
      <c r="BI473" s="52">
        <v>0</v>
      </c>
      <c r="BJ473" s="52">
        <v>5.9999999999999991E-2</v>
      </c>
      <c r="BK473" s="52">
        <v>4.9999999999999996E-2</v>
      </c>
      <c r="BL473" s="52">
        <v>3.9999999999999994E-2</v>
      </c>
      <c r="BM473" s="52">
        <v>3.9999999999999994E-2</v>
      </c>
      <c r="BN473" s="52">
        <v>4.9999999999999996E-2</v>
      </c>
      <c r="BO473" s="52">
        <v>5.9999999999999991E-2</v>
      </c>
      <c r="BP473" s="52">
        <v>7.9999999999999988E-2</v>
      </c>
      <c r="BQ473" s="52">
        <v>0.10999999999999999</v>
      </c>
      <c r="BR473" s="52">
        <v>0.12999999999999998</v>
      </c>
      <c r="BS473" s="52">
        <v>0.13999999999999999</v>
      </c>
      <c r="BT473" s="52">
        <v>0.13999999999999999</v>
      </c>
      <c r="BU473" s="52">
        <v>9.9999999999999992E-2</v>
      </c>
    </row>
    <row r="474" spans="2:73" outlineLevel="2" x14ac:dyDescent="0.25">
      <c r="B474" s="38" t="s">
        <v>506</v>
      </c>
      <c r="C474" s="24" t="s">
        <v>24</v>
      </c>
      <c r="D474" s="25">
        <v>90.1</v>
      </c>
      <c r="E474" s="25" t="s">
        <v>213</v>
      </c>
      <c r="F474" s="25" t="str">
        <f t="shared" si="17"/>
        <v/>
      </c>
      <c r="G474" s="25">
        <v>92.8</v>
      </c>
      <c r="H474" s="25" t="s">
        <v>213</v>
      </c>
      <c r="I474" s="25" t="str">
        <f t="shared" si="18"/>
        <v/>
      </c>
      <c r="J474" s="24">
        <v>30</v>
      </c>
      <c r="K474" s="24">
        <v>16</v>
      </c>
      <c r="L474" s="26">
        <v>46661</v>
      </c>
      <c r="M474" s="26">
        <v>46997</v>
      </c>
      <c r="N474" s="52"/>
      <c r="O474" s="52"/>
      <c r="P474" s="52"/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0</v>
      </c>
      <c r="AO474" s="52">
        <v>0</v>
      </c>
      <c r="AP474" s="52">
        <v>0</v>
      </c>
      <c r="AQ474" s="52">
        <v>0</v>
      </c>
      <c r="AR474" s="52">
        <v>0</v>
      </c>
      <c r="AS474" s="52">
        <v>0</v>
      </c>
      <c r="AT474" s="52">
        <v>0</v>
      </c>
      <c r="AU474" s="52">
        <v>0</v>
      </c>
      <c r="AV474" s="52">
        <v>0</v>
      </c>
      <c r="AW474" s="52">
        <v>0</v>
      </c>
      <c r="AX474" s="52">
        <v>0</v>
      </c>
      <c r="AY474" s="52">
        <v>0</v>
      </c>
      <c r="AZ474" s="52">
        <v>0</v>
      </c>
      <c r="BA474" s="52">
        <v>0</v>
      </c>
      <c r="BB474" s="52">
        <v>0</v>
      </c>
      <c r="BC474" s="52">
        <v>0</v>
      </c>
      <c r="BD474" s="52">
        <v>0</v>
      </c>
      <c r="BE474" s="52">
        <v>0</v>
      </c>
      <c r="BF474" s="52">
        <v>0</v>
      </c>
      <c r="BG474" s="52">
        <v>0</v>
      </c>
      <c r="BH474" s="52">
        <v>0</v>
      </c>
      <c r="BI474" s="52">
        <v>0</v>
      </c>
      <c r="BJ474" s="52">
        <v>5.9999999999999991E-2</v>
      </c>
      <c r="BK474" s="52">
        <v>4.9999999999999996E-2</v>
      </c>
      <c r="BL474" s="52">
        <v>3.9999999999999994E-2</v>
      </c>
      <c r="BM474" s="52">
        <v>3.9999999999999994E-2</v>
      </c>
      <c r="BN474" s="52">
        <v>4.9999999999999996E-2</v>
      </c>
      <c r="BO474" s="52">
        <v>5.9999999999999991E-2</v>
      </c>
      <c r="BP474" s="52">
        <v>7.9999999999999988E-2</v>
      </c>
      <c r="BQ474" s="52">
        <v>0.10999999999999999</v>
      </c>
      <c r="BR474" s="52">
        <v>0.12999999999999998</v>
      </c>
      <c r="BS474" s="52">
        <v>0.13999999999999999</v>
      </c>
      <c r="BT474" s="52">
        <v>0.13999999999999999</v>
      </c>
      <c r="BU474" s="52">
        <v>9.9999999999999992E-2</v>
      </c>
    </row>
    <row r="475" spans="2:73" outlineLevel="2" x14ac:dyDescent="0.25">
      <c r="B475" s="38" t="s">
        <v>507</v>
      </c>
      <c r="C475" s="24" t="s">
        <v>24</v>
      </c>
      <c r="D475" s="25">
        <v>102.6</v>
      </c>
      <c r="E475" s="25" t="s">
        <v>213</v>
      </c>
      <c r="F475" s="25" t="str">
        <f t="shared" si="17"/>
        <v/>
      </c>
      <c r="G475" s="25">
        <v>105.33</v>
      </c>
      <c r="H475" s="25" t="s">
        <v>213</v>
      </c>
      <c r="I475" s="25" t="str">
        <f t="shared" si="18"/>
        <v/>
      </c>
      <c r="J475" s="24">
        <v>31</v>
      </c>
      <c r="K475" s="24">
        <v>16</v>
      </c>
      <c r="L475" s="26">
        <v>46661</v>
      </c>
      <c r="M475" s="26">
        <v>46997</v>
      </c>
      <c r="N475" s="52"/>
      <c r="O475" s="52"/>
      <c r="P475" s="52"/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0</v>
      </c>
      <c r="AQ475" s="52">
        <v>0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0</v>
      </c>
      <c r="AY475" s="52">
        <v>0</v>
      </c>
      <c r="AZ475" s="52">
        <v>0</v>
      </c>
      <c r="BA475" s="52">
        <v>0</v>
      </c>
      <c r="BB475" s="52">
        <v>0</v>
      </c>
      <c r="BC475" s="52">
        <v>0</v>
      </c>
      <c r="BD475" s="52">
        <v>0</v>
      </c>
      <c r="BE475" s="52">
        <v>0</v>
      </c>
      <c r="BF475" s="52">
        <v>0</v>
      </c>
      <c r="BG475" s="52">
        <v>0</v>
      </c>
      <c r="BH475" s="52">
        <v>0</v>
      </c>
      <c r="BI475" s="52">
        <v>0</v>
      </c>
      <c r="BJ475" s="52">
        <v>5.9999999999999991E-2</v>
      </c>
      <c r="BK475" s="52">
        <v>4.9999999999999996E-2</v>
      </c>
      <c r="BL475" s="52">
        <v>3.9999999999999994E-2</v>
      </c>
      <c r="BM475" s="52">
        <v>3.9999999999999994E-2</v>
      </c>
      <c r="BN475" s="52">
        <v>4.9999999999999996E-2</v>
      </c>
      <c r="BO475" s="52">
        <v>5.9999999999999991E-2</v>
      </c>
      <c r="BP475" s="52">
        <v>7.9999999999999988E-2</v>
      </c>
      <c r="BQ475" s="52">
        <v>0.10999999999999999</v>
      </c>
      <c r="BR475" s="52">
        <v>0.12999999999999998</v>
      </c>
      <c r="BS475" s="52">
        <v>0.13999999999999999</v>
      </c>
      <c r="BT475" s="52">
        <v>0.13999999999999999</v>
      </c>
      <c r="BU475" s="52">
        <v>9.9999999999999992E-2</v>
      </c>
    </row>
    <row r="476" spans="2:73" outlineLevel="2" x14ac:dyDescent="0.25">
      <c r="B476" s="38" t="s">
        <v>508</v>
      </c>
      <c r="C476" s="24" t="s">
        <v>24</v>
      </c>
      <c r="D476" s="25">
        <v>103</v>
      </c>
      <c r="E476" s="25" t="s">
        <v>213</v>
      </c>
      <c r="F476" s="25" t="str">
        <f t="shared" si="17"/>
        <v/>
      </c>
      <c r="G476" s="25">
        <v>105.73</v>
      </c>
      <c r="H476" s="25" t="s">
        <v>213</v>
      </c>
      <c r="I476" s="25" t="str">
        <f t="shared" si="18"/>
        <v/>
      </c>
      <c r="J476" s="24">
        <v>31</v>
      </c>
      <c r="K476" s="24">
        <v>16</v>
      </c>
      <c r="L476" s="26">
        <v>46661</v>
      </c>
      <c r="M476" s="26">
        <v>46997</v>
      </c>
      <c r="N476" s="52"/>
      <c r="O476" s="52"/>
      <c r="P476" s="52"/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  <c r="BB476" s="52">
        <v>0</v>
      </c>
      <c r="BC476" s="52">
        <v>0</v>
      </c>
      <c r="BD476" s="52">
        <v>0</v>
      </c>
      <c r="BE476" s="52">
        <v>0</v>
      </c>
      <c r="BF476" s="52">
        <v>0</v>
      </c>
      <c r="BG476" s="52">
        <v>0</v>
      </c>
      <c r="BH476" s="52">
        <v>0</v>
      </c>
      <c r="BI476" s="52">
        <v>0</v>
      </c>
      <c r="BJ476" s="52">
        <v>5.9999999999999991E-2</v>
      </c>
      <c r="BK476" s="52">
        <v>4.9999999999999996E-2</v>
      </c>
      <c r="BL476" s="52">
        <v>3.9999999999999994E-2</v>
      </c>
      <c r="BM476" s="52">
        <v>3.9999999999999994E-2</v>
      </c>
      <c r="BN476" s="52">
        <v>4.9999999999999996E-2</v>
      </c>
      <c r="BO476" s="52">
        <v>5.9999999999999991E-2</v>
      </c>
      <c r="BP476" s="52">
        <v>7.9999999999999988E-2</v>
      </c>
      <c r="BQ476" s="52">
        <v>0.10999999999999999</v>
      </c>
      <c r="BR476" s="52">
        <v>0.12999999999999998</v>
      </c>
      <c r="BS476" s="52">
        <v>0.13999999999999999</v>
      </c>
      <c r="BT476" s="52">
        <v>0.13999999999999999</v>
      </c>
      <c r="BU476" s="52">
        <v>9.9999999999999992E-2</v>
      </c>
    </row>
    <row r="477" spans="2:73" outlineLevel="2" x14ac:dyDescent="0.25">
      <c r="B477" s="38" t="s">
        <v>509</v>
      </c>
      <c r="C477" s="24" t="s">
        <v>24</v>
      </c>
      <c r="D477" s="25">
        <v>103.5</v>
      </c>
      <c r="E477" s="25" t="s">
        <v>213</v>
      </c>
      <c r="F477" s="25" t="str">
        <f t="shared" si="17"/>
        <v/>
      </c>
      <c r="G477" s="25">
        <v>106.23</v>
      </c>
      <c r="H477" s="25" t="s">
        <v>213</v>
      </c>
      <c r="I477" s="25" t="str">
        <f t="shared" si="18"/>
        <v/>
      </c>
      <c r="J477" s="24">
        <v>31</v>
      </c>
      <c r="K477" s="24">
        <v>16</v>
      </c>
      <c r="L477" s="26">
        <v>46661</v>
      </c>
      <c r="M477" s="26">
        <v>46997</v>
      </c>
      <c r="N477" s="52"/>
      <c r="O477" s="52"/>
      <c r="P477" s="52"/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  <c r="BB477" s="52">
        <v>0</v>
      </c>
      <c r="BC477" s="52">
        <v>0</v>
      </c>
      <c r="BD477" s="52">
        <v>0</v>
      </c>
      <c r="BE477" s="52">
        <v>0</v>
      </c>
      <c r="BF477" s="52">
        <v>0</v>
      </c>
      <c r="BG477" s="52">
        <v>0</v>
      </c>
      <c r="BH477" s="52">
        <v>0</v>
      </c>
      <c r="BI477" s="52">
        <v>0</v>
      </c>
      <c r="BJ477" s="52">
        <v>5.9999999999999991E-2</v>
      </c>
      <c r="BK477" s="52">
        <v>4.9999999999999996E-2</v>
      </c>
      <c r="BL477" s="52">
        <v>3.9999999999999994E-2</v>
      </c>
      <c r="BM477" s="52">
        <v>3.9999999999999994E-2</v>
      </c>
      <c r="BN477" s="52">
        <v>4.9999999999999996E-2</v>
      </c>
      <c r="BO477" s="52">
        <v>5.9999999999999991E-2</v>
      </c>
      <c r="BP477" s="52">
        <v>7.9999999999999988E-2</v>
      </c>
      <c r="BQ477" s="52">
        <v>0.10999999999999999</v>
      </c>
      <c r="BR477" s="52">
        <v>0.12999999999999998</v>
      </c>
      <c r="BS477" s="52">
        <v>0.13999999999999999</v>
      </c>
      <c r="BT477" s="52">
        <v>0.13999999999999999</v>
      </c>
      <c r="BU477" s="52">
        <v>9.9999999999999992E-2</v>
      </c>
    </row>
    <row r="478" spans="2:73" outlineLevel="2" x14ac:dyDescent="0.25">
      <c r="B478" s="38" t="s">
        <v>510</v>
      </c>
      <c r="C478" s="24" t="s">
        <v>24</v>
      </c>
      <c r="D478" s="25">
        <v>103.7</v>
      </c>
      <c r="E478" s="25" t="s">
        <v>213</v>
      </c>
      <c r="F478" s="25" t="str">
        <f t="shared" si="17"/>
        <v/>
      </c>
      <c r="G478" s="25">
        <v>106.44</v>
      </c>
      <c r="H478" s="25" t="s">
        <v>213</v>
      </c>
      <c r="I478" s="25" t="str">
        <f t="shared" si="18"/>
        <v/>
      </c>
      <c r="J478" s="24">
        <v>31</v>
      </c>
      <c r="K478" s="24">
        <v>16</v>
      </c>
      <c r="L478" s="26">
        <v>46661</v>
      </c>
      <c r="M478" s="26">
        <v>46997</v>
      </c>
      <c r="N478" s="52"/>
      <c r="O478" s="52"/>
      <c r="P478" s="52"/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  <c r="BB478" s="52">
        <v>0</v>
      </c>
      <c r="BC478" s="52">
        <v>0</v>
      </c>
      <c r="BD478" s="52">
        <v>0</v>
      </c>
      <c r="BE478" s="52">
        <v>0</v>
      </c>
      <c r="BF478" s="52">
        <v>0</v>
      </c>
      <c r="BG478" s="52">
        <v>0</v>
      </c>
      <c r="BH478" s="52">
        <v>0</v>
      </c>
      <c r="BI478" s="52">
        <v>0</v>
      </c>
      <c r="BJ478" s="52">
        <v>5.9999999999999991E-2</v>
      </c>
      <c r="BK478" s="52">
        <v>4.9999999999999996E-2</v>
      </c>
      <c r="BL478" s="52">
        <v>3.9999999999999994E-2</v>
      </c>
      <c r="BM478" s="52">
        <v>3.9999999999999994E-2</v>
      </c>
      <c r="BN478" s="52">
        <v>4.9999999999999996E-2</v>
      </c>
      <c r="BO478" s="52">
        <v>5.9999999999999991E-2</v>
      </c>
      <c r="BP478" s="52">
        <v>7.9999999999999988E-2</v>
      </c>
      <c r="BQ478" s="52">
        <v>0.10999999999999999</v>
      </c>
      <c r="BR478" s="52">
        <v>0.12999999999999998</v>
      </c>
      <c r="BS478" s="52">
        <v>0.13999999999999999</v>
      </c>
      <c r="BT478" s="52">
        <v>0.13999999999999999</v>
      </c>
      <c r="BU478" s="52">
        <v>9.9999999999999992E-2</v>
      </c>
    </row>
    <row r="479" spans="2:73" outlineLevel="2" x14ac:dyDescent="0.25">
      <c r="B479" s="38" t="s">
        <v>511</v>
      </c>
      <c r="C479" s="24" t="s">
        <v>24</v>
      </c>
      <c r="D479" s="25">
        <v>171.3</v>
      </c>
      <c r="E479" s="25" t="s">
        <v>213</v>
      </c>
      <c r="F479" s="25" t="str">
        <f t="shared" si="17"/>
        <v/>
      </c>
      <c r="G479" s="25">
        <v>178.33</v>
      </c>
      <c r="H479" s="25" t="s">
        <v>213</v>
      </c>
      <c r="I479" s="25" t="str">
        <f t="shared" si="18"/>
        <v/>
      </c>
      <c r="J479" s="24">
        <v>51</v>
      </c>
      <c r="K479" s="24">
        <v>19</v>
      </c>
      <c r="L479" s="26">
        <v>45931</v>
      </c>
      <c r="M479" s="26">
        <v>46266</v>
      </c>
      <c r="N479" s="52"/>
      <c r="O479" s="52"/>
      <c r="P479" s="52"/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5.9999999999999991E-2</v>
      </c>
      <c r="AM479" s="52">
        <v>4.9999999999999996E-2</v>
      </c>
      <c r="AN479" s="52">
        <v>3.9999999999999994E-2</v>
      </c>
      <c r="AO479" s="52">
        <v>3.9999999999999994E-2</v>
      </c>
      <c r="AP479" s="52">
        <v>4.9999999999999996E-2</v>
      </c>
      <c r="AQ479" s="52">
        <v>5.9999999999999991E-2</v>
      </c>
      <c r="AR479" s="52">
        <v>7.9999999999999988E-2</v>
      </c>
      <c r="AS479" s="52">
        <v>0.10999999999999999</v>
      </c>
      <c r="AT479" s="52">
        <v>0.12999999999999998</v>
      </c>
      <c r="AU479" s="52">
        <v>0.13999999999999999</v>
      </c>
      <c r="AV479" s="52">
        <v>0.13999999999999999</v>
      </c>
      <c r="AW479" s="52">
        <v>9.9999999999999992E-2</v>
      </c>
      <c r="AX479" s="52">
        <v>0</v>
      </c>
      <c r="AY479" s="52">
        <v>0</v>
      </c>
      <c r="AZ479" s="52">
        <v>0</v>
      </c>
      <c r="BA479" s="52">
        <v>0</v>
      </c>
      <c r="BB479" s="52">
        <v>0</v>
      </c>
      <c r="BC479" s="52">
        <v>0</v>
      </c>
      <c r="BD479" s="52">
        <v>0</v>
      </c>
      <c r="BE479" s="52">
        <v>0</v>
      </c>
      <c r="BF479" s="52">
        <v>0</v>
      </c>
      <c r="BG479" s="52">
        <v>0</v>
      </c>
      <c r="BH479" s="52">
        <v>0</v>
      </c>
      <c r="BI479" s="52">
        <v>0</v>
      </c>
      <c r="BJ479" s="52">
        <v>0</v>
      </c>
      <c r="BK479" s="52">
        <v>0</v>
      </c>
      <c r="BL479" s="52">
        <v>0</v>
      </c>
      <c r="BM479" s="52">
        <v>0</v>
      </c>
      <c r="BN479" s="52">
        <v>0</v>
      </c>
      <c r="BO479" s="52">
        <v>0</v>
      </c>
      <c r="BP479" s="52">
        <v>0</v>
      </c>
      <c r="BQ479" s="52">
        <v>0</v>
      </c>
      <c r="BR479" s="52">
        <v>0</v>
      </c>
      <c r="BS479" s="52">
        <v>0</v>
      </c>
      <c r="BT479" s="52">
        <v>0</v>
      </c>
      <c r="BU479" s="52">
        <v>0</v>
      </c>
    </row>
    <row r="480" spans="2:73" outlineLevel="2" x14ac:dyDescent="0.25">
      <c r="B480" s="38" t="s">
        <v>512</v>
      </c>
      <c r="C480" s="24" t="s">
        <v>24</v>
      </c>
      <c r="D480" s="25">
        <v>175</v>
      </c>
      <c r="E480" s="25" t="s">
        <v>213</v>
      </c>
      <c r="F480" s="25" t="str">
        <f t="shared" si="17"/>
        <v/>
      </c>
      <c r="G480" s="25">
        <v>182.03</v>
      </c>
      <c r="H480" s="25" t="s">
        <v>213</v>
      </c>
      <c r="I480" s="25" t="str">
        <f t="shared" si="18"/>
        <v/>
      </c>
      <c r="J480" s="24">
        <v>53</v>
      </c>
      <c r="K480" s="24">
        <v>19</v>
      </c>
      <c r="L480" s="26">
        <v>45931</v>
      </c>
      <c r="M480" s="26">
        <v>46266</v>
      </c>
      <c r="N480" s="52"/>
      <c r="O480" s="52"/>
      <c r="P480" s="52"/>
      <c r="Q480" s="52">
        <v>0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5.9999999999999991E-2</v>
      </c>
      <c r="AM480" s="52">
        <v>4.9999999999999996E-2</v>
      </c>
      <c r="AN480" s="52">
        <v>3.9999999999999994E-2</v>
      </c>
      <c r="AO480" s="52">
        <v>3.9999999999999994E-2</v>
      </c>
      <c r="AP480" s="52">
        <v>4.9999999999999996E-2</v>
      </c>
      <c r="AQ480" s="52">
        <v>5.9999999999999991E-2</v>
      </c>
      <c r="AR480" s="52">
        <v>7.9999999999999988E-2</v>
      </c>
      <c r="AS480" s="52">
        <v>0.10999999999999999</v>
      </c>
      <c r="AT480" s="52">
        <v>0.12999999999999998</v>
      </c>
      <c r="AU480" s="52">
        <v>0.13999999999999999</v>
      </c>
      <c r="AV480" s="52">
        <v>0.13999999999999999</v>
      </c>
      <c r="AW480" s="52">
        <v>9.9999999999999992E-2</v>
      </c>
      <c r="AX480" s="52">
        <v>0</v>
      </c>
      <c r="AY480" s="52">
        <v>0</v>
      </c>
      <c r="AZ480" s="52">
        <v>0</v>
      </c>
      <c r="BA480" s="52">
        <v>0</v>
      </c>
      <c r="BB480" s="52">
        <v>0</v>
      </c>
      <c r="BC480" s="52">
        <v>0</v>
      </c>
      <c r="BD480" s="52">
        <v>0</v>
      </c>
      <c r="BE480" s="52">
        <v>0</v>
      </c>
      <c r="BF480" s="52">
        <v>0</v>
      </c>
      <c r="BG480" s="52">
        <v>0</v>
      </c>
      <c r="BH480" s="52">
        <v>0</v>
      </c>
      <c r="BI480" s="52">
        <v>0</v>
      </c>
      <c r="BJ480" s="52">
        <v>0</v>
      </c>
      <c r="BK480" s="52">
        <v>0</v>
      </c>
      <c r="BL480" s="52">
        <v>0</v>
      </c>
      <c r="BM480" s="52">
        <v>0</v>
      </c>
      <c r="BN480" s="52">
        <v>0</v>
      </c>
      <c r="BO480" s="52">
        <v>0</v>
      </c>
      <c r="BP480" s="52">
        <v>0</v>
      </c>
      <c r="BQ480" s="52">
        <v>0</v>
      </c>
      <c r="BR480" s="52">
        <v>0</v>
      </c>
      <c r="BS480" s="52">
        <v>0</v>
      </c>
      <c r="BT480" s="52">
        <v>0</v>
      </c>
      <c r="BU480" s="52">
        <v>0</v>
      </c>
    </row>
    <row r="481" spans="2:73" outlineLevel="2" x14ac:dyDescent="0.25">
      <c r="B481" s="38" t="s">
        <v>513</v>
      </c>
      <c r="C481" s="24" t="s">
        <v>24</v>
      </c>
      <c r="D481" s="25">
        <v>176.7</v>
      </c>
      <c r="E481" s="25" t="s">
        <v>213</v>
      </c>
      <c r="F481" s="25" t="str">
        <f t="shared" si="17"/>
        <v/>
      </c>
      <c r="G481" s="25">
        <v>183.73</v>
      </c>
      <c r="H481" s="25" t="s">
        <v>213</v>
      </c>
      <c r="I481" s="25" t="str">
        <f t="shared" si="18"/>
        <v/>
      </c>
      <c r="J481" s="24">
        <v>53</v>
      </c>
      <c r="K481" s="24">
        <v>19</v>
      </c>
      <c r="L481" s="26">
        <v>45931</v>
      </c>
      <c r="M481" s="26">
        <v>46266</v>
      </c>
      <c r="N481" s="52"/>
      <c r="O481" s="52"/>
      <c r="P481" s="52"/>
      <c r="Q481" s="52">
        <v>0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5.9999999999999991E-2</v>
      </c>
      <c r="AM481" s="52">
        <v>4.9999999999999996E-2</v>
      </c>
      <c r="AN481" s="52">
        <v>3.9999999999999994E-2</v>
      </c>
      <c r="AO481" s="52">
        <v>3.9999999999999994E-2</v>
      </c>
      <c r="AP481" s="52">
        <v>4.9999999999999996E-2</v>
      </c>
      <c r="AQ481" s="52">
        <v>5.9999999999999991E-2</v>
      </c>
      <c r="AR481" s="52">
        <v>7.9999999999999988E-2</v>
      </c>
      <c r="AS481" s="52">
        <v>0.10999999999999999</v>
      </c>
      <c r="AT481" s="52">
        <v>0.12999999999999998</v>
      </c>
      <c r="AU481" s="52">
        <v>0.13999999999999999</v>
      </c>
      <c r="AV481" s="52">
        <v>0.13999999999999999</v>
      </c>
      <c r="AW481" s="52">
        <v>9.9999999999999992E-2</v>
      </c>
      <c r="AX481" s="52">
        <v>0</v>
      </c>
      <c r="AY481" s="52">
        <v>0</v>
      </c>
      <c r="AZ481" s="52">
        <v>0</v>
      </c>
      <c r="BA481" s="52">
        <v>0</v>
      </c>
      <c r="BB481" s="52">
        <v>0</v>
      </c>
      <c r="BC481" s="52">
        <v>0</v>
      </c>
      <c r="BD481" s="52">
        <v>0</v>
      </c>
      <c r="BE481" s="52">
        <v>0</v>
      </c>
      <c r="BF481" s="52">
        <v>0</v>
      </c>
      <c r="BG481" s="52">
        <v>0</v>
      </c>
      <c r="BH481" s="52">
        <v>0</v>
      </c>
      <c r="BI481" s="52">
        <v>0</v>
      </c>
      <c r="BJ481" s="52">
        <v>0</v>
      </c>
      <c r="BK481" s="52">
        <v>0</v>
      </c>
      <c r="BL481" s="52">
        <v>0</v>
      </c>
      <c r="BM481" s="52">
        <v>0</v>
      </c>
      <c r="BN481" s="52">
        <v>0</v>
      </c>
      <c r="BO481" s="52">
        <v>0</v>
      </c>
      <c r="BP481" s="52">
        <v>0</v>
      </c>
      <c r="BQ481" s="52">
        <v>0</v>
      </c>
      <c r="BR481" s="52">
        <v>0</v>
      </c>
      <c r="BS481" s="52">
        <v>0</v>
      </c>
      <c r="BT481" s="52">
        <v>0</v>
      </c>
      <c r="BU481" s="52">
        <v>0</v>
      </c>
    </row>
    <row r="482" spans="2:73" outlineLevel="2" x14ac:dyDescent="0.25">
      <c r="B482" s="38" t="s">
        <v>514</v>
      </c>
      <c r="C482" s="24" t="s">
        <v>24</v>
      </c>
      <c r="D482" s="25">
        <v>189</v>
      </c>
      <c r="E482" s="25" t="s">
        <v>213</v>
      </c>
      <c r="F482" s="25" t="str">
        <f t="shared" si="17"/>
        <v/>
      </c>
      <c r="G482" s="25">
        <v>196.02</v>
      </c>
      <c r="H482" s="25" t="s">
        <v>213</v>
      </c>
      <c r="I482" s="25" t="str">
        <f t="shared" si="18"/>
        <v/>
      </c>
      <c r="J482" s="24">
        <v>55</v>
      </c>
      <c r="K482" s="24">
        <v>19</v>
      </c>
      <c r="L482" s="26">
        <v>45931</v>
      </c>
      <c r="M482" s="26">
        <v>46266</v>
      </c>
      <c r="N482" s="52"/>
      <c r="O482" s="52"/>
      <c r="P482" s="52"/>
      <c r="Q482" s="52">
        <v>0</v>
      </c>
      <c r="R482" s="52">
        <v>0</v>
      </c>
      <c r="S482" s="52">
        <v>0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5.9999999999999991E-2</v>
      </c>
      <c r="AM482" s="52">
        <v>4.9999999999999996E-2</v>
      </c>
      <c r="AN482" s="52">
        <v>3.9999999999999994E-2</v>
      </c>
      <c r="AO482" s="52">
        <v>3.9999999999999994E-2</v>
      </c>
      <c r="AP482" s="52">
        <v>4.9999999999999996E-2</v>
      </c>
      <c r="AQ482" s="52">
        <v>5.9999999999999991E-2</v>
      </c>
      <c r="AR482" s="52">
        <v>7.9999999999999988E-2</v>
      </c>
      <c r="AS482" s="52">
        <v>0.10999999999999999</v>
      </c>
      <c r="AT482" s="52">
        <v>0.12999999999999998</v>
      </c>
      <c r="AU482" s="52">
        <v>0.13999999999999999</v>
      </c>
      <c r="AV482" s="52">
        <v>0.13999999999999999</v>
      </c>
      <c r="AW482" s="52">
        <v>9.9999999999999992E-2</v>
      </c>
      <c r="AX482" s="52">
        <v>0</v>
      </c>
      <c r="AY482" s="52">
        <v>0</v>
      </c>
      <c r="AZ482" s="52">
        <v>0</v>
      </c>
      <c r="BA482" s="52">
        <v>0</v>
      </c>
      <c r="BB482" s="52">
        <v>0</v>
      </c>
      <c r="BC482" s="52">
        <v>0</v>
      </c>
      <c r="BD482" s="52">
        <v>0</v>
      </c>
      <c r="BE482" s="52">
        <v>0</v>
      </c>
      <c r="BF482" s="52">
        <v>0</v>
      </c>
      <c r="BG482" s="52">
        <v>0</v>
      </c>
      <c r="BH482" s="52">
        <v>0</v>
      </c>
      <c r="BI482" s="52">
        <v>0</v>
      </c>
      <c r="BJ482" s="52">
        <v>0</v>
      </c>
      <c r="BK482" s="52">
        <v>0</v>
      </c>
      <c r="BL482" s="52">
        <v>0</v>
      </c>
      <c r="BM482" s="52">
        <v>0</v>
      </c>
      <c r="BN482" s="52">
        <v>0</v>
      </c>
      <c r="BO482" s="52">
        <v>0</v>
      </c>
      <c r="BP482" s="52">
        <v>0</v>
      </c>
      <c r="BQ482" s="52">
        <v>0</v>
      </c>
      <c r="BR482" s="52">
        <v>0</v>
      </c>
      <c r="BS482" s="52">
        <v>0</v>
      </c>
      <c r="BT482" s="52">
        <v>0</v>
      </c>
      <c r="BU482" s="52">
        <v>0</v>
      </c>
    </row>
    <row r="483" spans="2:73" outlineLevel="2" x14ac:dyDescent="0.25">
      <c r="B483" s="38" t="s">
        <v>515</v>
      </c>
      <c r="C483" s="24" t="s">
        <v>24</v>
      </c>
      <c r="D483" s="25">
        <v>191.5</v>
      </c>
      <c r="E483" s="25" t="s">
        <v>213</v>
      </c>
      <c r="F483" s="25" t="str">
        <f t="shared" si="17"/>
        <v/>
      </c>
      <c r="G483" s="25">
        <v>198.52</v>
      </c>
      <c r="H483" s="25" t="s">
        <v>213</v>
      </c>
      <c r="I483" s="25" t="str">
        <f t="shared" si="18"/>
        <v/>
      </c>
      <c r="J483" s="24">
        <v>56</v>
      </c>
      <c r="K483" s="24">
        <v>19</v>
      </c>
      <c r="L483" s="26">
        <v>45931</v>
      </c>
      <c r="M483" s="26">
        <v>46266</v>
      </c>
      <c r="N483" s="52"/>
      <c r="O483" s="52"/>
      <c r="P483" s="52"/>
      <c r="Q483" s="52">
        <v>0</v>
      </c>
      <c r="R483" s="52">
        <v>0</v>
      </c>
      <c r="S483" s="52">
        <v>0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2">
        <v>0</v>
      </c>
      <c r="AL483" s="52">
        <v>5.9999999999999991E-2</v>
      </c>
      <c r="AM483" s="52">
        <v>4.9999999999999996E-2</v>
      </c>
      <c r="AN483" s="52">
        <v>3.9999999999999994E-2</v>
      </c>
      <c r="AO483" s="52">
        <v>3.9999999999999994E-2</v>
      </c>
      <c r="AP483" s="52">
        <v>4.9999999999999996E-2</v>
      </c>
      <c r="AQ483" s="52">
        <v>5.9999999999999991E-2</v>
      </c>
      <c r="AR483" s="52">
        <v>7.9999999999999988E-2</v>
      </c>
      <c r="AS483" s="52">
        <v>0.10999999999999999</v>
      </c>
      <c r="AT483" s="52">
        <v>0.12999999999999998</v>
      </c>
      <c r="AU483" s="52">
        <v>0.13999999999999999</v>
      </c>
      <c r="AV483" s="52">
        <v>0.13999999999999999</v>
      </c>
      <c r="AW483" s="52">
        <v>9.9999999999999992E-2</v>
      </c>
      <c r="AX483" s="52">
        <v>0</v>
      </c>
      <c r="AY483" s="52">
        <v>0</v>
      </c>
      <c r="AZ483" s="52">
        <v>0</v>
      </c>
      <c r="BA483" s="52">
        <v>0</v>
      </c>
      <c r="BB483" s="52">
        <v>0</v>
      </c>
      <c r="BC483" s="52">
        <v>0</v>
      </c>
      <c r="BD483" s="52">
        <v>0</v>
      </c>
      <c r="BE483" s="52">
        <v>0</v>
      </c>
      <c r="BF483" s="52">
        <v>0</v>
      </c>
      <c r="BG483" s="52">
        <v>0</v>
      </c>
      <c r="BH483" s="52">
        <v>0</v>
      </c>
      <c r="BI483" s="52">
        <v>0</v>
      </c>
      <c r="BJ483" s="52">
        <v>0</v>
      </c>
      <c r="BK483" s="52">
        <v>0</v>
      </c>
      <c r="BL483" s="52">
        <v>0</v>
      </c>
      <c r="BM483" s="52">
        <v>0</v>
      </c>
      <c r="BN483" s="52">
        <v>0</v>
      </c>
      <c r="BO483" s="52">
        <v>0</v>
      </c>
      <c r="BP483" s="52">
        <v>0</v>
      </c>
      <c r="BQ483" s="52">
        <v>0</v>
      </c>
      <c r="BR483" s="52">
        <v>0</v>
      </c>
      <c r="BS483" s="52">
        <v>0</v>
      </c>
      <c r="BT483" s="52">
        <v>0</v>
      </c>
      <c r="BU483" s="52">
        <v>0</v>
      </c>
    </row>
    <row r="484" spans="2:73" outlineLevel="2" x14ac:dyDescent="0.25">
      <c r="B484" s="38" t="s">
        <v>516</v>
      </c>
      <c r="C484" s="24" t="s">
        <v>23</v>
      </c>
      <c r="D484" s="25">
        <v>562.1</v>
      </c>
      <c r="E484" s="25" t="s">
        <v>213</v>
      </c>
      <c r="F484" s="25" t="str">
        <f t="shared" si="17"/>
        <v/>
      </c>
      <c r="G484" s="25">
        <v>561.19000000000005</v>
      </c>
      <c r="H484" s="25" t="s">
        <v>213</v>
      </c>
      <c r="I484" s="25" t="str">
        <f t="shared" si="18"/>
        <v/>
      </c>
      <c r="J484" s="24">
        <v>11</v>
      </c>
      <c r="K484" s="24">
        <v>7</v>
      </c>
      <c r="L484" s="26">
        <v>47027</v>
      </c>
      <c r="M484" s="26">
        <v>47362</v>
      </c>
      <c r="N484" s="52"/>
      <c r="O484" s="52"/>
      <c r="P484" s="52"/>
      <c r="Q484" s="52">
        <v>0</v>
      </c>
      <c r="R484" s="52">
        <v>0</v>
      </c>
      <c r="S484" s="52">
        <v>0</v>
      </c>
      <c r="T484" s="52">
        <v>0</v>
      </c>
      <c r="U484" s="52">
        <v>0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2">
        <v>0</v>
      </c>
      <c r="AL484" s="52">
        <v>0</v>
      </c>
      <c r="AM484" s="52">
        <v>0</v>
      </c>
      <c r="AN484" s="52">
        <v>0</v>
      </c>
      <c r="AO484" s="52">
        <v>0</v>
      </c>
      <c r="AP484" s="52">
        <v>0</v>
      </c>
      <c r="AQ484" s="52">
        <v>0</v>
      </c>
      <c r="AR484" s="52">
        <v>0</v>
      </c>
      <c r="AS484" s="52">
        <v>0</v>
      </c>
      <c r="AT484" s="52">
        <v>0</v>
      </c>
      <c r="AU484" s="52">
        <v>0</v>
      </c>
      <c r="AV484" s="52">
        <v>0</v>
      </c>
      <c r="AW484" s="52">
        <v>0</v>
      </c>
      <c r="AX484" s="52">
        <v>0</v>
      </c>
      <c r="AY484" s="52">
        <v>0</v>
      </c>
      <c r="AZ484" s="52">
        <v>0</v>
      </c>
      <c r="BA484" s="52">
        <v>0</v>
      </c>
      <c r="BB484" s="52">
        <v>0</v>
      </c>
      <c r="BC484" s="52">
        <v>0</v>
      </c>
      <c r="BD484" s="52">
        <v>0</v>
      </c>
      <c r="BE484" s="52">
        <v>0</v>
      </c>
      <c r="BF484" s="52">
        <v>0</v>
      </c>
      <c r="BG484" s="52">
        <v>0</v>
      </c>
      <c r="BH484" s="52">
        <v>0</v>
      </c>
      <c r="BI484" s="52">
        <v>0</v>
      </c>
      <c r="BJ484" s="52">
        <v>0</v>
      </c>
      <c r="BK484" s="52">
        <v>0</v>
      </c>
      <c r="BL484" s="52">
        <v>0</v>
      </c>
      <c r="BM484" s="52">
        <v>0</v>
      </c>
      <c r="BN484" s="52">
        <v>0</v>
      </c>
      <c r="BO484" s="52">
        <v>0</v>
      </c>
      <c r="BP484" s="52">
        <v>0</v>
      </c>
      <c r="BQ484" s="52">
        <v>0</v>
      </c>
      <c r="BR484" s="52">
        <v>0</v>
      </c>
      <c r="BS484" s="52">
        <v>0</v>
      </c>
      <c r="BT484" s="52">
        <v>0</v>
      </c>
      <c r="BU484" s="52">
        <v>0</v>
      </c>
    </row>
    <row r="485" spans="2:73" outlineLevel="2" x14ac:dyDescent="0.25">
      <c r="B485" s="38" t="s">
        <v>517</v>
      </c>
      <c r="C485" s="24" t="s">
        <v>23</v>
      </c>
      <c r="D485" s="25">
        <v>581.5</v>
      </c>
      <c r="E485" s="25" t="s">
        <v>213</v>
      </c>
      <c r="F485" s="25" t="str">
        <f t="shared" si="17"/>
        <v/>
      </c>
      <c r="G485" s="25">
        <v>580.61</v>
      </c>
      <c r="H485" s="25" t="s">
        <v>213</v>
      </c>
      <c r="I485" s="25" t="str">
        <f t="shared" si="18"/>
        <v/>
      </c>
      <c r="J485" s="24">
        <v>12</v>
      </c>
      <c r="K485" s="24">
        <v>8</v>
      </c>
      <c r="L485" s="26">
        <v>46661</v>
      </c>
      <c r="M485" s="26">
        <v>46997</v>
      </c>
      <c r="N485" s="52"/>
      <c r="O485" s="52"/>
      <c r="P485" s="52"/>
      <c r="Q485" s="52">
        <v>0</v>
      </c>
      <c r="R485" s="52">
        <v>0</v>
      </c>
      <c r="S485" s="52">
        <v>0</v>
      </c>
      <c r="T485" s="52">
        <v>0</v>
      </c>
      <c r="U485" s="52"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2">
        <v>0</v>
      </c>
      <c r="AL485" s="52">
        <v>0</v>
      </c>
      <c r="AM485" s="52">
        <v>0</v>
      </c>
      <c r="AN485" s="52">
        <v>0</v>
      </c>
      <c r="AO485" s="52">
        <v>0</v>
      </c>
      <c r="AP485" s="52">
        <v>0</v>
      </c>
      <c r="AQ485" s="52">
        <v>0</v>
      </c>
      <c r="AR485" s="52">
        <v>0</v>
      </c>
      <c r="AS485" s="52">
        <v>0</v>
      </c>
      <c r="AT485" s="52">
        <v>0</v>
      </c>
      <c r="AU485" s="52">
        <v>0</v>
      </c>
      <c r="AV485" s="52">
        <v>0</v>
      </c>
      <c r="AW485" s="52">
        <v>0</v>
      </c>
      <c r="AX485" s="52">
        <v>0</v>
      </c>
      <c r="AY485" s="52">
        <v>0</v>
      </c>
      <c r="AZ485" s="52">
        <v>0</v>
      </c>
      <c r="BA485" s="52">
        <v>0</v>
      </c>
      <c r="BB485" s="52">
        <v>0</v>
      </c>
      <c r="BC485" s="52">
        <v>0</v>
      </c>
      <c r="BD485" s="52">
        <v>0</v>
      </c>
      <c r="BE485" s="52">
        <v>0</v>
      </c>
      <c r="BF485" s="52">
        <v>0</v>
      </c>
      <c r="BG485" s="52">
        <v>0</v>
      </c>
      <c r="BH485" s="52">
        <v>0</v>
      </c>
      <c r="BI485" s="52">
        <v>0</v>
      </c>
      <c r="BJ485" s="52">
        <v>5.9999999999999991E-2</v>
      </c>
      <c r="BK485" s="52">
        <v>4.9999999999999996E-2</v>
      </c>
      <c r="BL485" s="52">
        <v>3.9999999999999994E-2</v>
      </c>
      <c r="BM485" s="52">
        <v>3.9999999999999994E-2</v>
      </c>
      <c r="BN485" s="52">
        <v>4.9999999999999996E-2</v>
      </c>
      <c r="BO485" s="52">
        <v>5.9999999999999991E-2</v>
      </c>
      <c r="BP485" s="52">
        <v>7.9999999999999988E-2</v>
      </c>
      <c r="BQ485" s="52">
        <v>0.10999999999999999</v>
      </c>
      <c r="BR485" s="52">
        <v>0.12999999999999998</v>
      </c>
      <c r="BS485" s="52">
        <v>0.13999999999999999</v>
      </c>
      <c r="BT485" s="52">
        <v>0.13999999999999999</v>
      </c>
      <c r="BU485" s="52">
        <v>9.9999999999999992E-2</v>
      </c>
    </row>
    <row r="486" spans="2:73" outlineLevel="2" x14ac:dyDescent="0.25">
      <c r="B486" s="38" t="s">
        <v>518</v>
      </c>
      <c r="C486" s="24" t="s">
        <v>23</v>
      </c>
      <c r="D486" s="25">
        <v>607.5</v>
      </c>
      <c r="E486" s="25" t="s">
        <v>213</v>
      </c>
      <c r="F486" s="25" t="str">
        <f t="shared" si="17"/>
        <v/>
      </c>
      <c r="G486" s="25">
        <v>606.36</v>
      </c>
      <c r="H486" s="25" t="s">
        <v>213</v>
      </c>
      <c r="I486" s="25" t="str">
        <f t="shared" si="18"/>
        <v/>
      </c>
      <c r="J486" s="24">
        <v>13</v>
      </c>
      <c r="K486" s="24">
        <v>9</v>
      </c>
      <c r="L486" s="26">
        <v>46661</v>
      </c>
      <c r="M486" s="26">
        <v>46997</v>
      </c>
      <c r="N486" s="52"/>
      <c r="O486" s="52"/>
      <c r="P486" s="52"/>
      <c r="Q486" s="52">
        <v>0</v>
      </c>
      <c r="R486" s="52">
        <v>0</v>
      </c>
      <c r="S486" s="52">
        <v>0</v>
      </c>
      <c r="T486" s="52">
        <v>0</v>
      </c>
      <c r="U486" s="52"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2">
        <v>0</v>
      </c>
      <c r="AL486" s="52">
        <v>0</v>
      </c>
      <c r="AM486" s="52">
        <v>0</v>
      </c>
      <c r="AN486" s="52">
        <v>0</v>
      </c>
      <c r="AO486" s="52">
        <v>0</v>
      </c>
      <c r="AP486" s="52">
        <v>0</v>
      </c>
      <c r="AQ486" s="52">
        <v>0</v>
      </c>
      <c r="AR486" s="52">
        <v>0</v>
      </c>
      <c r="AS486" s="52">
        <v>0</v>
      </c>
      <c r="AT486" s="52">
        <v>0</v>
      </c>
      <c r="AU486" s="52">
        <v>0</v>
      </c>
      <c r="AV486" s="52">
        <v>0</v>
      </c>
      <c r="AW486" s="52">
        <v>0</v>
      </c>
      <c r="AX486" s="52">
        <v>0</v>
      </c>
      <c r="AY486" s="52">
        <v>0</v>
      </c>
      <c r="AZ486" s="52">
        <v>0</v>
      </c>
      <c r="BA486" s="52">
        <v>0</v>
      </c>
      <c r="BB486" s="52">
        <v>0</v>
      </c>
      <c r="BC486" s="52">
        <v>0</v>
      </c>
      <c r="BD486" s="52">
        <v>0</v>
      </c>
      <c r="BE486" s="52">
        <v>0</v>
      </c>
      <c r="BF486" s="52">
        <v>0</v>
      </c>
      <c r="BG486" s="52">
        <v>0</v>
      </c>
      <c r="BH486" s="52">
        <v>0</v>
      </c>
      <c r="BI486" s="52">
        <v>0</v>
      </c>
      <c r="BJ486" s="52">
        <v>5.9999999999999991E-2</v>
      </c>
      <c r="BK486" s="52">
        <v>4.9999999999999996E-2</v>
      </c>
      <c r="BL486" s="52">
        <v>3.9999999999999994E-2</v>
      </c>
      <c r="BM486" s="52">
        <v>3.9999999999999994E-2</v>
      </c>
      <c r="BN486" s="52">
        <v>4.9999999999999996E-2</v>
      </c>
      <c r="BO486" s="52">
        <v>5.9999999999999991E-2</v>
      </c>
      <c r="BP486" s="52">
        <v>7.9999999999999988E-2</v>
      </c>
      <c r="BQ486" s="52">
        <v>0.10999999999999999</v>
      </c>
      <c r="BR486" s="52">
        <v>0.12999999999999998</v>
      </c>
      <c r="BS486" s="52">
        <v>0.13999999999999999</v>
      </c>
      <c r="BT486" s="52">
        <v>0.13999999999999999</v>
      </c>
      <c r="BU486" s="52">
        <v>9.9999999999999992E-2</v>
      </c>
    </row>
    <row r="487" spans="2:73" outlineLevel="2" x14ac:dyDescent="0.25">
      <c r="B487" s="38" t="s">
        <v>519</v>
      </c>
      <c r="C487" s="24" t="s">
        <v>23</v>
      </c>
      <c r="D487" s="25">
        <v>657.7</v>
      </c>
      <c r="E487" s="25" t="s">
        <v>213</v>
      </c>
      <c r="F487" s="25" t="str">
        <f t="shared" si="17"/>
        <v/>
      </c>
      <c r="G487" s="25">
        <v>656.69</v>
      </c>
      <c r="H487" s="25" t="s">
        <v>213</v>
      </c>
      <c r="I487" s="25" t="str">
        <f t="shared" si="18"/>
        <v/>
      </c>
      <c r="J487" s="24">
        <v>16</v>
      </c>
      <c r="K487" s="24">
        <v>10</v>
      </c>
      <c r="L487" s="26">
        <v>47027</v>
      </c>
      <c r="M487" s="26">
        <v>47362</v>
      </c>
      <c r="N487" s="52"/>
      <c r="O487" s="52"/>
      <c r="P487" s="52"/>
      <c r="Q487" s="52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</v>
      </c>
      <c r="AU487" s="52">
        <v>0</v>
      </c>
      <c r="AV487" s="52">
        <v>0</v>
      </c>
      <c r="AW487" s="52">
        <v>0</v>
      </c>
      <c r="AX487" s="52">
        <v>0</v>
      </c>
      <c r="AY487" s="52">
        <v>0</v>
      </c>
      <c r="AZ487" s="52">
        <v>0</v>
      </c>
      <c r="BA487" s="52">
        <v>0</v>
      </c>
      <c r="BB487" s="52">
        <v>0</v>
      </c>
      <c r="BC487" s="52">
        <v>0</v>
      </c>
      <c r="BD487" s="52">
        <v>0</v>
      </c>
      <c r="BE487" s="52">
        <v>0</v>
      </c>
      <c r="BF487" s="52">
        <v>0</v>
      </c>
      <c r="BG487" s="52">
        <v>0</v>
      </c>
      <c r="BH487" s="52">
        <v>0</v>
      </c>
      <c r="BI487" s="52">
        <v>0</v>
      </c>
      <c r="BJ487" s="52">
        <v>0</v>
      </c>
      <c r="BK487" s="52">
        <v>0</v>
      </c>
      <c r="BL487" s="52">
        <v>0</v>
      </c>
      <c r="BM487" s="52">
        <v>0</v>
      </c>
      <c r="BN487" s="52">
        <v>0</v>
      </c>
      <c r="BO487" s="52">
        <v>0</v>
      </c>
      <c r="BP487" s="52">
        <v>0</v>
      </c>
      <c r="BQ487" s="52">
        <v>0</v>
      </c>
      <c r="BR487" s="52">
        <v>0</v>
      </c>
      <c r="BS487" s="52">
        <v>0</v>
      </c>
      <c r="BT487" s="52">
        <v>0</v>
      </c>
      <c r="BU487" s="52">
        <v>0</v>
      </c>
    </row>
    <row r="488" spans="2:73" outlineLevel="2" x14ac:dyDescent="0.25">
      <c r="B488" s="38" t="s">
        <v>520</v>
      </c>
      <c r="C488" s="24" t="s">
        <v>23</v>
      </c>
      <c r="D488" s="25">
        <v>767.5</v>
      </c>
      <c r="E488" s="25" t="s">
        <v>213</v>
      </c>
      <c r="F488" s="25" t="str">
        <f t="shared" si="17"/>
        <v/>
      </c>
      <c r="G488" s="25">
        <v>766.62</v>
      </c>
      <c r="H488" s="25" t="s">
        <v>213</v>
      </c>
      <c r="I488" s="25" t="str">
        <f t="shared" si="18"/>
        <v/>
      </c>
      <c r="J488" s="24">
        <v>21</v>
      </c>
      <c r="K488" s="24">
        <v>13</v>
      </c>
      <c r="L488" s="26">
        <v>47392</v>
      </c>
      <c r="M488" s="26">
        <v>47727</v>
      </c>
      <c r="N488" s="52"/>
      <c r="O488" s="52"/>
      <c r="P488" s="52"/>
      <c r="Q488" s="52">
        <v>0</v>
      </c>
      <c r="R488" s="52">
        <v>0</v>
      </c>
      <c r="S488" s="52">
        <v>0</v>
      </c>
      <c r="T488" s="52">
        <v>0</v>
      </c>
      <c r="U488" s="52"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2">
        <v>0</v>
      </c>
      <c r="AL488" s="52">
        <v>0</v>
      </c>
      <c r="AM488" s="52">
        <v>0</v>
      </c>
      <c r="AN488" s="52">
        <v>0</v>
      </c>
      <c r="AO488" s="52">
        <v>0</v>
      </c>
      <c r="AP488" s="52">
        <v>0</v>
      </c>
      <c r="AQ488" s="52">
        <v>0</v>
      </c>
      <c r="AR488" s="52">
        <v>0</v>
      </c>
      <c r="AS488" s="52">
        <v>0</v>
      </c>
      <c r="AT488" s="52">
        <v>0</v>
      </c>
      <c r="AU488" s="52">
        <v>0</v>
      </c>
      <c r="AV488" s="52">
        <v>0</v>
      </c>
      <c r="AW488" s="52">
        <v>0</v>
      </c>
      <c r="AX488" s="52">
        <v>0</v>
      </c>
      <c r="AY488" s="52">
        <v>0</v>
      </c>
      <c r="AZ488" s="52">
        <v>0</v>
      </c>
      <c r="BA488" s="52">
        <v>0</v>
      </c>
      <c r="BB488" s="52">
        <v>0</v>
      </c>
      <c r="BC488" s="52">
        <v>0</v>
      </c>
      <c r="BD488" s="52">
        <v>0</v>
      </c>
      <c r="BE488" s="52">
        <v>0</v>
      </c>
      <c r="BF488" s="52">
        <v>0</v>
      </c>
      <c r="BG488" s="52">
        <v>0</v>
      </c>
      <c r="BH488" s="52">
        <v>0</v>
      </c>
      <c r="BI488" s="52">
        <v>0</v>
      </c>
      <c r="BJ488" s="52">
        <v>0</v>
      </c>
      <c r="BK488" s="52">
        <v>0</v>
      </c>
      <c r="BL488" s="52">
        <v>0</v>
      </c>
      <c r="BM488" s="52">
        <v>0</v>
      </c>
      <c r="BN488" s="52">
        <v>0</v>
      </c>
      <c r="BO488" s="52">
        <v>0</v>
      </c>
      <c r="BP488" s="52">
        <v>0</v>
      </c>
      <c r="BQ488" s="52">
        <v>0</v>
      </c>
      <c r="BR488" s="52">
        <v>0</v>
      </c>
      <c r="BS488" s="52">
        <v>0</v>
      </c>
      <c r="BT488" s="52">
        <v>0</v>
      </c>
      <c r="BU488" s="52">
        <v>0</v>
      </c>
    </row>
    <row r="489" spans="2:73" outlineLevel="2" x14ac:dyDescent="0.25">
      <c r="B489" s="38" t="s">
        <v>521</v>
      </c>
      <c r="C489" s="24" t="s">
        <v>23</v>
      </c>
      <c r="D489" s="25">
        <v>816.9</v>
      </c>
      <c r="E489" s="25" t="s">
        <v>213</v>
      </c>
      <c r="F489" s="25" t="str">
        <f t="shared" si="17"/>
        <v/>
      </c>
      <c r="G489" s="25">
        <v>816.07</v>
      </c>
      <c r="H489" s="25" t="s">
        <v>213</v>
      </c>
      <c r="I489" s="25" t="str">
        <f t="shared" si="18"/>
        <v/>
      </c>
      <c r="J489" s="24">
        <v>23</v>
      </c>
      <c r="K489" s="24">
        <v>13</v>
      </c>
      <c r="L489" s="26">
        <v>47392</v>
      </c>
      <c r="M489" s="26">
        <v>47727</v>
      </c>
      <c r="N489" s="52"/>
      <c r="O489" s="52"/>
      <c r="P489" s="52"/>
      <c r="Q489" s="52">
        <v>0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2">
        <v>0</v>
      </c>
      <c r="AL489" s="52">
        <v>0</v>
      </c>
      <c r="AM489" s="52">
        <v>0</v>
      </c>
      <c r="AN489" s="52">
        <v>0</v>
      </c>
      <c r="AO489" s="52">
        <v>0</v>
      </c>
      <c r="AP489" s="52">
        <v>0</v>
      </c>
      <c r="AQ489" s="52">
        <v>0</v>
      </c>
      <c r="AR489" s="52">
        <v>0</v>
      </c>
      <c r="AS489" s="52">
        <v>0</v>
      </c>
      <c r="AT489" s="52">
        <v>0</v>
      </c>
      <c r="AU489" s="52">
        <v>0</v>
      </c>
      <c r="AV489" s="52">
        <v>0</v>
      </c>
      <c r="AW489" s="52">
        <v>0</v>
      </c>
      <c r="AX489" s="52">
        <v>0</v>
      </c>
      <c r="AY489" s="52">
        <v>0</v>
      </c>
      <c r="AZ489" s="52">
        <v>0</v>
      </c>
      <c r="BA489" s="52">
        <v>0</v>
      </c>
      <c r="BB489" s="52">
        <v>0</v>
      </c>
      <c r="BC489" s="52">
        <v>0</v>
      </c>
      <c r="BD489" s="52">
        <v>0</v>
      </c>
      <c r="BE489" s="52">
        <v>0</v>
      </c>
      <c r="BF489" s="52">
        <v>0</v>
      </c>
      <c r="BG489" s="52">
        <v>0</v>
      </c>
      <c r="BH489" s="52">
        <v>0</v>
      </c>
      <c r="BI489" s="52">
        <v>0</v>
      </c>
      <c r="BJ489" s="52">
        <v>0</v>
      </c>
      <c r="BK489" s="52">
        <v>0</v>
      </c>
      <c r="BL489" s="52">
        <v>0</v>
      </c>
      <c r="BM489" s="52">
        <v>0</v>
      </c>
      <c r="BN489" s="52">
        <v>0</v>
      </c>
      <c r="BO489" s="52">
        <v>0</v>
      </c>
      <c r="BP489" s="52">
        <v>0</v>
      </c>
      <c r="BQ489" s="52">
        <v>0</v>
      </c>
      <c r="BR489" s="52">
        <v>0</v>
      </c>
      <c r="BS489" s="52">
        <v>0</v>
      </c>
      <c r="BT489" s="52">
        <v>0</v>
      </c>
      <c r="BU489" s="52">
        <v>0</v>
      </c>
    </row>
    <row r="490" spans="2:73" outlineLevel="2" x14ac:dyDescent="0.25">
      <c r="B490" s="38" t="s">
        <v>522</v>
      </c>
      <c r="C490" s="24" t="s">
        <v>26</v>
      </c>
      <c r="D490" s="25">
        <v>8.3000000000000007</v>
      </c>
      <c r="E490" s="25" t="s">
        <v>213</v>
      </c>
      <c r="F490" s="25" t="str">
        <f t="shared" si="17"/>
        <v/>
      </c>
      <c r="G490" s="25">
        <v>8.5</v>
      </c>
      <c r="H490" s="25" t="s">
        <v>213</v>
      </c>
      <c r="I490" s="25" t="str">
        <f t="shared" si="18"/>
        <v/>
      </c>
      <c r="J490" s="24">
        <v>62</v>
      </c>
      <c r="K490" s="24">
        <v>24</v>
      </c>
      <c r="L490" s="26">
        <v>47392</v>
      </c>
      <c r="M490" s="26">
        <v>47727</v>
      </c>
      <c r="N490" s="52"/>
      <c r="O490" s="52"/>
      <c r="P490" s="52"/>
      <c r="Q490" s="52">
        <v>0</v>
      </c>
      <c r="R490" s="52">
        <v>0</v>
      </c>
      <c r="S490" s="52">
        <v>0</v>
      </c>
      <c r="T490" s="52">
        <v>0</v>
      </c>
      <c r="U490" s="52">
        <v>0</v>
      </c>
      <c r="V490" s="52">
        <v>0</v>
      </c>
      <c r="W490" s="52">
        <v>0</v>
      </c>
      <c r="X490" s="52">
        <v>0</v>
      </c>
      <c r="Y490" s="52">
        <v>0</v>
      </c>
      <c r="Z490" s="52">
        <v>0</v>
      </c>
      <c r="AA490" s="52">
        <v>0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  <c r="AG490" s="52">
        <v>0</v>
      </c>
      <c r="AH490" s="52">
        <v>0</v>
      </c>
      <c r="AI490" s="52">
        <v>0</v>
      </c>
      <c r="AJ490" s="52">
        <v>0</v>
      </c>
      <c r="AK490" s="52">
        <v>0</v>
      </c>
      <c r="AL490" s="52">
        <v>0</v>
      </c>
      <c r="AM490" s="52">
        <v>0</v>
      </c>
      <c r="AN490" s="52">
        <v>0</v>
      </c>
      <c r="AO490" s="52">
        <v>0</v>
      </c>
      <c r="AP490" s="52">
        <v>0</v>
      </c>
      <c r="AQ490" s="52">
        <v>0</v>
      </c>
      <c r="AR490" s="52">
        <v>0</v>
      </c>
      <c r="AS490" s="52">
        <v>0</v>
      </c>
      <c r="AT490" s="52">
        <v>0</v>
      </c>
      <c r="AU490" s="52">
        <v>0</v>
      </c>
      <c r="AV490" s="52">
        <v>0</v>
      </c>
      <c r="AW490" s="52">
        <v>0</v>
      </c>
      <c r="AX490" s="52">
        <v>0</v>
      </c>
      <c r="AY490" s="52">
        <v>0</v>
      </c>
      <c r="AZ490" s="52">
        <v>0</v>
      </c>
      <c r="BA490" s="52">
        <v>0</v>
      </c>
      <c r="BB490" s="52">
        <v>0</v>
      </c>
      <c r="BC490" s="52">
        <v>0</v>
      </c>
      <c r="BD490" s="52">
        <v>0</v>
      </c>
      <c r="BE490" s="52">
        <v>0</v>
      </c>
      <c r="BF490" s="52">
        <v>0</v>
      </c>
      <c r="BG490" s="52">
        <v>0</v>
      </c>
      <c r="BH490" s="52">
        <v>0</v>
      </c>
      <c r="BI490" s="52">
        <v>0</v>
      </c>
      <c r="BJ490" s="52">
        <v>0</v>
      </c>
      <c r="BK490" s="52">
        <v>0</v>
      </c>
      <c r="BL490" s="52">
        <v>0</v>
      </c>
      <c r="BM490" s="52">
        <v>0</v>
      </c>
      <c r="BN490" s="52">
        <v>0</v>
      </c>
      <c r="BO490" s="52">
        <v>0</v>
      </c>
      <c r="BP490" s="52">
        <v>0</v>
      </c>
      <c r="BQ490" s="52">
        <v>0</v>
      </c>
      <c r="BR490" s="52">
        <v>0</v>
      </c>
      <c r="BS490" s="52">
        <v>0</v>
      </c>
      <c r="BT490" s="52">
        <v>0</v>
      </c>
      <c r="BU490" s="52">
        <v>0</v>
      </c>
    </row>
    <row r="491" spans="2:73" outlineLevel="2" x14ac:dyDescent="0.25">
      <c r="B491" s="38" t="s">
        <v>523</v>
      </c>
      <c r="C491" s="24" t="s">
        <v>26</v>
      </c>
      <c r="D491" s="25">
        <v>8.5</v>
      </c>
      <c r="E491" s="25" t="s">
        <v>213</v>
      </c>
      <c r="F491" s="25" t="str">
        <f t="shared" si="17"/>
        <v/>
      </c>
      <c r="G491" s="25">
        <v>8.6999999999999993</v>
      </c>
      <c r="H491" s="25" t="s">
        <v>213</v>
      </c>
      <c r="I491" s="25" t="str">
        <f t="shared" si="18"/>
        <v/>
      </c>
      <c r="J491" s="24">
        <v>62</v>
      </c>
      <c r="K491" s="24">
        <v>24</v>
      </c>
      <c r="L491" s="26">
        <v>47392</v>
      </c>
      <c r="M491" s="26">
        <v>47727</v>
      </c>
      <c r="N491" s="52"/>
      <c r="O491" s="52"/>
      <c r="P491" s="52"/>
      <c r="Q491" s="52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  <c r="BB491" s="52">
        <v>0</v>
      </c>
      <c r="BC491" s="52">
        <v>0</v>
      </c>
      <c r="BD491" s="52">
        <v>0</v>
      </c>
      <c r="BE491" s="52">
        <v>0</v>
      </c>
      <c r="BF491" s="52">
        <v>0</v>
      </c>
      <c r="BG491" s="52">
        <v>0</v>
      </c>
      <c r="BH491" s="52">
        <v>0</v>
      </c>
      <c r="BI491" s="52">
        <v>0</v>
      </c>
      <c r="BJ491" s="52">
        <v>0</v>
      </c>
      <c r="BK491" s="52">
        <v>0</v>
      </c>
      <c r="BL491" s="52">
        <v>0</v>
      </c>
      <c r="BM491" s="52">
        <v>0</v>
      </c>
      <c r="BN491" s="52">
        <v>0</v>
      </c>
      <c r="BO491" s="52">
        <v>0</v>
      </c>
      <c r="BP491" s="52">
        <v>0</v>
      </c>
      <c r="BQ491" s="52">
        <v>0</v>
      </c>
      <c r="BR491" s="52">
        <v>0</v>
      </c>
      <c r="BS491" s="52">
        <v>0</v>
      </c>
      <c r="BT491" s="52">
        <v>0</v>
      </c>
      <c r="BU491" s="52">
        <v>0</v>
      </c>
    </row>
    <row r="492" spans="2:73" outlineLevel="2" x14ac:dyDescent="0.25">
      <c r="B492" s="38" t="s">
        <v>524</v>
      </c>
      <c r="C492" s="24" t="s">
        <v>25</v>
      </c>
      <c r="D492" s="25">
        <v>5.0999999999999996</v>
      </c>
      <c r="E492" s="25" t="s">
        <v>213</v>
      </c>
      <c r="F492" s="25" t="str">
        <f t="shared" si="17"/>
        <v/>
      </c>
      <c r="G492" s="25">
        <v>5</v>
      </c>
      <c r="H492" s="25" t="s">
        <v>213</v>
      </c>
      <c r="I492" s="25" t="str">
        <f t="shared" si="18"/>
        <v/>
      </c>
      <c r="J492" s="24">
        <v>38</v>
      </c>
      <c r="K492" s="24">
        <v>21</v>
      </c>
      <c r="L492" s="26">
        <v>45931</v>
      </c>
      <c r="M492" s="26">
        <v>46266</v>
      </c>
      <c r="N492" s="52"/>
      <c r="O492" s="52"/>
      <c r="P492" s="52"/>
      <c r="Q492" s="52">
        <v>0</v>
      </c>
      <c r="R492" s="52">
        <v>0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5.9999999999999991E-2</v>
      </c>
      <c r="AM492" s="52">
        <v>0.05</v>
      </c>
      <c r="AN492" s="52">
        <v>3.9999999999999994E-2</v>
      </c>
      <c r="AO492" s="52">
        <v>3.9999999999999994E-2</v>
      </c>
      <c r="AP492" s="52">
        <v>0.05</v>
      </c>
      <c r="AQ492" s="52">
        <v>5.9999999999999991E-2</v>
      </c>
      <c r="AR492" s="52">
        <v>7.9999999999999988E-2</v>
      </c>
      <c r="AS492" s="52">
        <v>0.10999999999999999</v>
      </c>
      <c r="AT492" s="52">
        <v>0.13</v>
      </c>
      <c r="AU492" s="52">
        <v>0.14000000000000001</v>
      </c>
      <c r="AV492" s="52">
        <v>0.14000000000000001</v>
      </c>
      <c r="AW492" s="52">
        <v>0.1</v>
      </c>
      <c r="AX492" s="52">
        <v>0</v>
      </c>
      <c r="AY492" s="52">
        <v>0</v>
      </c>
      <c r="AZ492" s="52">
        <v>0</v>
      </c>
      <c r="BA492" s="52">
        <v>0</v>
      </c>
      <c r="BB492" s="52">
        <v>0</v>
      </c>
      <c r="BC492" s="52">
        <v>0</v>
      </c>
      <c r="BD492" s="52">
        <v>0</v>
      </c>
      <c r="BE492" s="52">
        <v>0</v>
      </c>
      <c r="BF492" s="52">
        <v>0</v>
      </c>
      <c r="BG492" s="52">
        <v>0</v>
      </c>
      <c r="BH492" s="52">
        <v>0</v>
      </c>
      <c r="BI492" s="52">
        <v>0</v>
      </c>
      <c r="BJ492" s="52">
        <v>0</v>
      </c>
      <c r="BK492" s="52">
        <v>0</v>
      </c>
      <c r="BL492" s="52">
        <v>0</v>
      </c>
      <c r="BM492" s="52">
        <v>0</v>
      </c>
      <c r="BN492" s="52">
        <v>0</v>
      </c>
      <c r="BO492" s="52">
        <v>0</v>
      </c>
      <c r="BP492" s="52">
        <v>0</v>
      </c>
      <c r="BQ492" s="52">
        <v>0</v>
      </c>
      <c r="BR492" s="52">
        <v>0</v>
      </c>
      <c r="BS492" s="52">
        <v>0</v>
      </c>
      <c r="BT492" s="52">
        <v>0</v>
      </c>
      <c r="BU492" s="52">
        <v>0</v>
      </c>
    </row>
    <row r="493" spans="2:73" s="19" customFormat="1" outlineLevel="1" x14ac:dyDescent="0.25">
      <c r="B493" s="37" t="s">
        <v>525</v>
      </c>
      <c r="C493" s="21"/>
      <c r="D493" s="22"/>
      <c r="E493" s="22"/>
      <c r="F493" s="22"/>
      <c r="G493" s="22"/>
      <c r="H493" s="22"/>
      <c r="I493" s="22"/>
      <c r="J493" s="21"/>
      <c r="K493" s="21"/>
      <c r="L493" s="23"/>
      <c r="M493" s="23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1"/>
      <c r="AN493" s="51"/>
      <c r="AO493" s="51"/>
      <c r="AP493" s="51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  <c r="BD493" s="51"/>
      <c r="BE493" s="51"/>
      <c r="BF493" s="51"/>
      <c r="BG493" s="51"/>
      <c r="BH493" s="51"/>
      <c r="BI493" s="51"/>
      <c r="BJ493" s="51"/>
      <c r="BK493" s="51"/>
      <c r="BL493" s="51"/>
      <c r="BM493" s="51"/>
      <c r="BN493" s="51"/>
      <c r="BO493" s="51"/>
      <c r="BP493" s="51"/>
      <c r="BQ493" s="51"/>
      <c r="BR493" s="51"/>
      <c r="BS493" s="51"/>
      <c r="BT493" s="51"/>
      <c r="BU493" s="51"/>
    </row>
    <row r="494" spans="2:73" outlineLevel="2" x14ac:dyDescent="0.25">
      <c r="B494" s="38" t="s">
        <v>526</v>
      </c>
      <c r="C494" s="24" t="s">
        <v>24</v>
      </c>
      <c r="D494" s="25">
        <v>57.1</v>
      </c>
      <c r="E494" s="25" t="s">
        <v>213</v>
      </c>
      <c r="F494" s="25" t="str">
        <f t="shared" si="17"/>
        <v/>
      </c>
      <c r="G494" s="25">
        <v>59.53</v>
      </c>
      <c r="H494" s="25" t="s">
        <v>213</v>
      </c>
      <c r="I494" s="25" t="str">
        <f t="shared" si="18"/>
        <v/>
      </c>
      <c r="J494" s="24">
        <v>29</v>
      </c>
      <c r="K494" s="24">
        <v>16</v>
      </c>
      <c r="L494" s="26">
        <v>46296</v>
      </c>
      <c r="M494" s="26">
        <v>46997</v>
      </c>
      <c r="N494" s="52"/>
      <c r="O494" s="52"/>
      <c r="P494" s="52"/>
      <c r="Q494" s="52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  <c r="AC494" s="52">
        <v>0</v>
      </c>
      <c r="AD494" s="52">
        <v>0</v>
      </c>
      <c r="AE494" s="52">
        <v>0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2.9689971630626383E-2</v>
      </c>
      <c r="AY494" s="52">
        <v>2.4741643025521991E-2</v>
      </c>
      <c r="AZ494" s="52">
        <v>1.9793314420417589E-2</v>
      </c>
      <c r="BA494" s="52">
        <v>1.9793314420417589E-2</v>
      </c>
      <c r="BB494" s="52">
        <v>2.4741643025521991E-2</v>
      </c>
      <c r="BC494" s="52">
        <v>2.9689971630626383E-2</v>
      </c>
      <c r="BD494" s="52">
        <v>3.9586628840835178E-2</v>
      </c>
      <c r="BE494" s="52">
        <v>5.4431614656148368E-2</v>
      </c>
      <c r="BF494" s="52">
        <v>6.4328271866357173E-2</v>
      </c>
      <c r="BG494" s="52">
        <v>6.9276600471461572E-2</v>
      </c>
      <c r="BH494" s="52">
        <v>6.9276600471461572E-2</v>
      </c>
      <c r="BI494" s="52">
        <v>4.9483286051043983E-2</v>
      </c>
      <c r="BJ494" s="52">
        <v>3.0310028369373621E-2</v>
      </c>
      <c r="BK494" s="52">
        <v>2.5258356974478025E-2</v>
      </c>
      <c r="BL494" s="52">
        <v>2.0206685579582415E-2</v>
      </c>
      <c r="BM494" s="52">
        <v>2.0206685579582415E-2</v>
      </c>
      <c r="BN494" s="52">
        <v>2.5258356974478025E-2</v>
      </c>
      <c r="BO494" s="52">
        <v>3.0310028369373621E-2</v>
      </c>
      <c r="BP494" s="52">
        <v>4.0413371159164831E-2</v>
      </c>
      <c r="BQ494" s="52">
        <v>5.5568385343851633E-2</v>
      </c>
      <c r="BR494" s="52">
        <v>6.5671728133642859E-2</v>
      </c>
      <c r="BS494" s="52">
        <v>7.0723399528538455E-2</v>
      </c>
      <c r="BT494" s="52">
        <v>7.0723399528538455E-2</v>
      </c>
      <c r="BU494" s="52">
        <v>5.051671394895605E-2</v>
      </c>
    </row>
    <row r="495" spans="2:73" outlineLevel="2" x14ac:dyDescent="0.25">
      <c r="B495" s="38" t="s">
        <v>527</v>
      </c>
      <c r="C495" s="24" t="s">
        <v>24</v>
      </c>
      <c r="D495" s="25">
        <v>88</v>
      </c>
      <c r="E495" s="25" t="s">
        <v>213</v>
      </c>
      <c r="F495" s="25" t="str">
        <f t="shared" si="17"/>
        <v/>
      </c>
      <c r="G495" s="25">
        <v>90.69</v>
      </c>
      <c r="H495" s="25" t="s">
        <v>213</v>
      </c>
      <c r="I495" s="25" t="str">
        <f t="shared" si="18"/>
        <v/>
      </c>
      <c r="J495" s="24">
        <v>30</v>
      </c>
      <c r="K495" s="24">
        <v>16</v>
      </c>
      <c r="L495" s="26">
        <v>46296</v>
      </c>
      <c r="M495" s="26">
        <v>46997</v>
      </c>
      <c r="N495" s="52"/>
      <c r="O495" s="52"/>
      <c r="P495" s="52"/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0</v>
      </c>
      <c r="AE495" s="52">
        <v>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2.9689971630626383E-2</v>
      </c>
      <c r="AY495" s="52">
        <v>2.4741643025521991E-2</v>
      </c>
      <c r="AZ495" s="52">
        <v>1.9793314420417589E-2</v>
      </c>
      <c r="BA495" s="52">
        <v>1.9793314420417589E-2</v>
      </c>
      <c r="BB495" s="52">
        <v>2.4741643025521991E-2</v>
      </c>
      <c r="BC495" s="52">
        <v>2.9689971630626383E-2</v>
      </c>
      <c r="BD495" s="52">
        <v>3.9586628840835178E-2</v>
      </c>
      <c r="BE495" s="52">
        <v>5.4431614656148368E-2</v>
      </c>
      <c r="BF495" s="52">
        <v>6.4328271866357173E-2</v>
      </c>
      <c r="BG495" s="52">
        <v>6.9276600471461572E-2</v>
      </c>
      <c r="BH495" s="52">
        <v>6.9276600471461572E-2</v>
      </c>
      <c r="BI495" s="52">
        <v>4.9483286051043983E-2</v>
      </c>
      <c r="BJ495" s="52">
        <v>3.0310028369373621E-2</v>
      </c>
      <c r="BK495" s="52">
        <v>2.5258356974478025E-2</v>
      </c>
      <c r="BL495" s="52">
        <v>2.0206685579582415E-2</v>
      </c>
      <c r="BM495" s="52">
        <v>2.0206685579582415E-2</v>
      </c>
      <c r="BN495" s="52">
        <v>2.5258356974478025E-2</v>
      </c>
      <c r="BO495" s="52">
        <v>3.0310028369373621E-2</v>
      </c>
      <c r="BP495" s="52">
        <v>4.0413371159164831E-2</v>
      </c>
      <c r="BQ495" s="52">
        <v>5.5568385343851633E-2</v>
      </c>
      <c r="BR495" s="52">
        <v>6.5671728133642859E-2</v>
      </c>
      <c r="BS495" s="52">
        <v>7.0723399528538455E-2</v>
      </c>
      <c r="BT495" s="52">
        <v>7.0723399528538455E-2</v>
      </c>
      <c r="BU495" s="52">
        <v>5.051671394895605E-2</v>
      </c>
    </row>
    <row r="496" spans="2:73" outlineLevel="2" x14ac:dyDescent="0.25">
      <c r="B496" s="38" t="s">
        <v>528</v>
      </c>
      <c r="C496" s="24" t="s">
        <v>24</v>
      </c>
      <c r="D496" s="25">
        <v>92.1</v>
      </c>
      <c r="E496" s="25" t="s">
        <v>213</v>
      </c>
      <c r="F496" s="25" t="str">
        <f t="shared" si="17"/>
        <v/>
      </c>
      <c r="G496" s="25">
        <v>94.8</v>
      </c>
      <c r="H496" s="25" t="s">
        <v>213</v>
      </c>
      <c r="I496" s="25" t="str">
        <f t="shared" si="18"/>
        <v/>
      </c>
      <c r="J496" s="24">
        <v>31</v>
      </c>
      <c r="K496" s="24">
        <v>16</v>
      </c>
      <c r="L496" s="26">
        <v>45931</v>
      </c>
      <c r="M496" s="26">
        <v>46997</v>
      </c>
      <c r="N496" s="52"/>
      <c r="O496" s="52"/>
      <c r="P496" s="52"/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0</v>
      </c>
      <c r="AE496" s="52">
        <v>0</v>
      </c>
      <c r="AF496" s="52">
        <v>0</v>
      </c>
      <c r="AG496" s="52">
        <v>0</v>
      </c>
      <c r="AH496" s="52">
        <v>0</v>
      </c>
      <c r="AI496" s="52">
        <v>0</v>
      </c>
      <c r="AJ496" s="52">
        <v>0</v>
      </c>
      <c r="AK496" s="52">
        <v>0</v>
      </c>
      <c r="AL496" s="52">
        <v>1.7813982978375831E-2</v>
      </c>
      <c r="AM496" s="52">
        <v>1.4844985815313192E-2</v>
      </c>
      <c r="AN496" s="52">
        <v>1.1875988652250554E-2</v>
      </c>
      <c r="AO496" s="52">
        <v>1.1875988652250554E-2</v>
      </c>
      <c r="AP496" s="52">
        <v>1.4844985815313192E-2</v>
      </c>
      <c r="AQ496" s="52">
        <v>1.7813982978375831E-2</v>
      </c>
      <c r="AR496" s="52">
        <v>2.3751977304501109E-2</v>
      </c>
      <c r="AS496" s="52">
        <v>3.2658968793689028E-2</v>
      </c>
      <c r="AT496" s="52">
        <v>3.8596963119814302E-2</v>
      </c>
      <c r="AU496" s="52">
        <v>4.1565960282876943E-2</v>
      </c>
      <c r="AV496" s="52">
        <v>4.1565960282876943E-2</v>
      </c>
      <c r="AW496" s="52">
        <v>2.9689971630626383E-2</v>
      </c>
      <c r="AX496" s="52">
        <v>2.3751977304501109E-2</v>
      </c>
      <c r="AY496" s="52">
        <v>1.9793314420417596E-2</v>
      </c>
      <c r="AZ496" s="52">
        <v>1.5834651536334073E-2</v>
      </c>
      <c r="BA496" s="52">
        <v>1.5834651536334073E-2</v>
      </c>
      <c r="BB496" s="52">
        <v>1.9793314420417596E-2</v>
      </c>
      <c r="BC496" s="52">
        <v>2.3751977304501109E-2</v>
      </c>
      <c r="BD496" s="52">
        <v>3.1669303072668145E-2</v>
      </c>
      <c r="BE496" s="52">
        <v>4.3545291724918701E-2</v>
      </c>
      <c r="BF496" s="52">
        <v>5.1462617493085741E-2</v>
      </c>
      <c r="BG496" s="52">
        <v>5.5421280377169257E-2</v>
      </c>
      <c r="BH496" s="52">
        <v>5.5421280377169257E-2</v>
      </c>
      <c r="BI496" s="52">
        <v>3.9586628840835192E-2</v>
      </c>
      <c r="BJ496" s="52">
        <v>1.8434039717123069E-2</v>
      </c>
      <c r="BK496" s="52">
        <v>1.5361699764269222E-2</v>
      </c>
      <c r="BL496" s="52">
        <v>1.2289359811415379E-2</v>
      </c>
      <c r="BM496" s="52">
        <v>1.2289359811415379E-2</v>
      </c>
      <c r="BN496" s="52">
        <v>1.5361699764269222E-2</v>
      </c>
      <c r="BO496" s="52">
        <v>1.8434039717123069E-2</v>
      </c>
      <c r="BP496" s="52">
        <v>2.4578719622830758E-2</v>
      </c>
      <c r="BQ496" s="52">
        <v>3.3795739481392292E-2</v>
      </c>
      <c r="BR496" s="52">
        <v>3.9940419387099975E-2</v>
      </c>
      <c r="BS496" s="52">
        <v>4.3012759339953834E-2</v>
      </c>
      <c r="BT496" s="52">
        <v>4.3012759339953834E-2</v>
      </c>
      <c r="BU496" s="52">
        <v>3.0723399528538444E-2</v>
      </c>
    </row>
    <row r="497" spans="2:73" outlineLevel="2" x14ac:dyDescent="0.25">
      <c r="B497" s="38" t="s">
        <v>529</v>
      </c>
      <c r="C497" s="24" t="s">
        <v>24</v>
      </c>
      <c r="D497" s="25">
        <v>94</v>
      </c>
      <c r="E497" s="25" t="s">
        <v>213</v>
      </c>
      <c r="F497" s="25" t="str">
        <f t="shared" si="17"/>
        <v/>
      </c>
      <c r="G497" s="25">
        <v>96.73</v>
      </c>
      <c r="H497" s="25" t="s">
        <v>213</v>
      </c>
      <c r="I497" s="25" t="str">
        <f t="shared" si="18"/>
        <v/>
      </c>
      <c r="J497" s="24">
        <v>31</v>
      </c>
      <c r="K497" s="24">
        <v>16</v>
      </c>
      <c r="L497" s="26">
        <v>45931</v>
      </c>
      <c r="M497" s="26">
        <v>46997</v>
      </c>
      <c r="N497" s="52"/>
      <c r="O497" s="52"/>
      <c r="P497" s="52"/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0</v>
      </c>
      <c r="AG497" s="52">
        <v>0</v>
      </c>
      <c r="AH497" s="52">
        <v>0</v>
      </c>
      <c r="AI497" s="52">
        <v>0</v>
      </c>
      <c r="AJ497" s="52">
        <v>0</v>
      </c>
      <c r="AK497" s="52">
        <v>0</v>
      </c>
      <c r="AL497" s="52">
        <v>1.7813982978375831E-2</v>
      </c>
      <c r="AM497" s="52">
        <v>1.4844985815313192E-2</v>
      </c>
      <c r="AN497" s="52">
        <v>1.1875988652250554E-2</v>
      </c>
      <c r="AO497" s="52">
        <v>1.1875988652250554E-2</v>
      </c>
      <c r="AP497" s="52">
        <v>1.4844985815313192E-2</v>
      </c>
      <c r="AQ497" s="52">
        <v>1.7813982978375831E-2</v>
      </c>
      <c r="AR497" s="52">
        <v>2.3751977304501109E-2</v>
      </c>
      <c r="AS497" s="52">
        <v>3.2658968793689028E-2</v>
      </c>
      <c r="AT497" s="52">
        <v>3.8596963119814302E-2</v>
      </c>
      <c r="AU497" s="52">
        <v>4.1565960282876943E-2</v>
      </c>
      <c r="AV497" s="52">
        <v>4.1565960282876943E-2</v>
      </c>
      <c r="AW497" s="52">
        <v>2.9689971630626383E-2</v>
      </c>
      <c r="AX497" s="52">
        <v>2.3751977304501109E-2</v>
      </c>
      <c r="AY497" s="52">
        <v>1.9793314420417596E-2</v>
      </c>
      <c r="AZ497" s="52">
        <v>1.5834651536334073E-2</v>
      </c>
      <c r="BA497" s="52">
        <v>1.5834651536334073E-2</v>
      </c>
      <c r="BB497" s="52">
        <v>1.9793314420417596E-2</v>
      </c>
      <c r="BC497" s="52">
        <v>2.3751977304501109E-2</v>
      </c>
      <c r="BD497" s="52">
        <v>3.1669303072668145E-2</v>
      </c>
      <c r="BE497" s="52">
        <v>4.3545291724918701E-2</v>
      </c>
      <c r="BF497" s="52">
        <v>5.1462617493085741E-2</v>
      </c>
      <c r="BG497" s="52">
        <v>5.5421280377169257E-2</v>
      </c>
      <c r="BH497" s="52">
        <v>5.5421280377169257E-2</v>
      </c>
      <c r="BI497" s="52">
        <v>3.9586628840835192E-2</v>
      </c>
      <c r="BJ497" s="52">
        <v>1.8434039717123069E-2</v>
      </c>
      <c r="BK497" s="52">
        <v>1.5361699764269222E-2</v>
      </c>
      <c r="BL497" s="52">
        <v>1.2289359811415379E-2</v>
      </c>
      <c r="BM497" s="52">
        <v>1.2289359811415379E-2</v>
      </c>
      <c r="BN497" s="52">
        <v>1.5361699764269222E-2</v>
      </c>
      <c r="BO497" s="52">
        <v>1.8434039717123069E-2</v>
      </c>
      <c r="BP497" s="52">
        <v>2.4578719622830758E-2</v>
      </c>
      <c r="BQ497" s="52">
        <v>3.3795739481392292E-2</v>
      </c>
      <c r="BR497" s="52">
        <v>3.9940419387099975E-2</v>
      </c>
      <c r="BS497" s="52">
        <v>4.3012759339953834E-2</v>
      </c>
      <c r="BT497" s="52">
        <v>4.3012759339953834E-2</v>
      </c>
      <c r="BU497" s="52">
        <v>3.0723399528538444E-2</v>
      </c>
    </row>
    <row r="498" spans="2:73" outlineLevel="2" x14ac:dyDescent="0.25">
      <c r="B498" s="38" t="s">
        <v>530</v>
      </c>
      <c r="C498" s="24" t="s">
        <v>24</v>
      </c>
      <c r="D498" s="25">
        <v>95.4</v>
      </c>
      <c r="E498" s="25" t="s">
        <v>213</v>
      </c>
      <c r="F498" s="25" t="str">
        <f t="shared" si="17"/>
        <v/>
      </c>
      <c r="G498" s="25">
        <v>98.11</v>
      </c>
      <c r="H498" s="25" t="s">
        <v>213</v>
      </c>
      <c r="I498" s="25" t="str">
        <f t="shared" si="18"/>
        <v/>
      </c>
      <c r="J498" s="24">
        <v>31</v>
      </c>
      <c r="K498" s="24">
        <v>16</v>
      </c>
      <c r="L498" s="26">
        <v>45931</v>
      </c>
      <c r="M498" s="26">
        <v>46997</v>
      </c>
      <c r="N498" s="52"/>
      <c r="O498" s="52"/>
      <c r="P498" s="52"/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0</v>
      </c>
      <c r="AG498" s="52">
        <v>0</v>
      </c>
      <c r="AH498" s="52">
        <v>0</v>
      </c>
      <c r="AI498" s="52">
        <v>0</v>
      </c>
      <c r="AJ498" s="52">
        <v>0</v>
      </c>
      <c r="AK498" s="52">
        <v>0</v>
      </c>
      <c r="AL498" s="52">
        <v>1.7813982978375831E-2</v>
      </c>
      <c r="AM498" s="52">
        <v>1.4844985815313192E-2</v>
      </c>
      <c r="AN498" s="52">
        <v>1.1875988652250554E-2</v>
      </c>
      <c r="AO498" s="52">
        <v>1.1875988652250554E-2</v>
      </c>
      <c r="AP498" s="52">
        <v>1.4844985815313192E-2</v>
      </c>
      <c r="AQ498" s="52">
        <v>1.7813982978375831E-2</v>
      </c>
      <c r="AR498" s="52">
        <v>2.3751977304501109E-2</v>
      </c>
      <c r="AS498" s="52">
        <v>3.2658968793689028E-2</v>
      </c>
      <c r="AT498" s="52">
        <v>3.8596963119814302E-2</v>
      </c>
      <c r="AU498" s="52">
        <v>4.1565960282876943E-2</v>
      </c>
      <c r="AV498" s="52">
        <v>4.1565960282876943E-2</v>
      </c>
      <c r="AW498" s="52">
        <v>2.9689971630626383E-2</v>
      </c>
      <c r="AX498" s="52">
        <v>2.3751977304501109E-2</v>
      </c>
      <c r="AY498" s="52">
        <v>1.9793314420417596E-2</v>
      </c>
      <c r="AZ498" s="52">
        <v>1.5834651536334073E-2</v>
      </c>
      <c r="BA498" s="52">
        <v>1.5834651536334073E-2</v>
      </c>
      <c r="BB498" s="52">
        <v>1.9793314420417596E-2</v>
      </c>
      <c r="BC498" s="52">
        <v>2.3751977304501109E-2</v>
      </c>
      <c r="BD498" s="52">
        <v>3.1669303072668145E-2</v>
      </c>
      <c r="BE498" s="52">
        <v>4.3545291724918701E-2</v>
      </c>
      <c r="BF498" s="52">
        <v>5.1462617493085741E-2</v>
      </c>
      <c r="BG498" s="52">
        <v>5.5421280377169257E-2</v>
      </c>
      <c r="BH498" s="52">
        <v>5.5421280377169257E-2</v>
      </c>
      <c r="BI498" s="52">
        <v>3.9586628840835192E-2</v>
      </c>
      <c r="BJ498" s="52">
        <v>1.8434039717123069E-2</v>
      </c>
      <c r="BK498" s="52">
        <v>1.5361699764269222E-2</v>
      </c>
      <c r="BL498" s="52">
        <v>1.2289359811415379E-2</v>
      </c>
      <c r="BM498" s="52">
        <v>1.2289359811415379E-2</v>
      </c>
      <c r="BN498" s="52">
        <v>1.5361699764269222E-2</v>
      </c>
      <c r="BO498" s="52">
        <v>1.8434039717123069E-2</v>
      </c>
      <c r="BP498" s="52">
        <v>2.4578719622830758E-2</v>
      </c>
      <c r="BQ498" s="52">
        <v>3.3795739481392292E-2</v>
      </c>
      <c r="BR498" s="52">
        <v>3.9940419387099975E-2</v>
      </c>
      <c r="BS498" s="52">
        <v>4.3012759339953834E-2</v>
      </c>
      <c r="BT498" s="52">
        <v>4.3012759339953834E-2</v>
      </c>
      <c r="BU498" s="52">
        <v>3.0723399528538444E-2</v>
      </c>
    </row>
    <row r="499" spans="2:73" outlineLevel="2" x14ac:dyDescent="0.25">
      <c r="B499" s="38" t="s">
        <v>531</v>
      </c>
      <c r="C499" s="24" t="s">
        <v>24</v>
      </c>
      <c r="D499" s="25">
        <v>95.8</v>
      </c>
      <c r="E499" s="25" t="s">
        <v>213</v>
      </c>
      <c r="F499" s="25" t="str">
        <f t="shared" si="17"/>
        <v/>
      </c>
      <c r="G499" s="25">
        <v>98.5</v>
      </c>
      <c r="H499" s="25" t="s">
        <v>213</v>
      </c>
      <c r="I499" s="25" t="str">
        <f t="shared" si="18"/>
        <v/>
      </c>
      <c r="J499" s="24">
        <v>31</v>
      </c>
      <c r="K499" s="24">
        <v>16</v>
      </c>
      <c r="L499" s="26">
        <v>45931</v>
      </c>
      <c r="M499" s="26">
        <v>46997</v>
      </c>
      <c r="N499" s="52"/>
      <c r="O499" s="52"/>
      <c r="P499" s="52"/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0</v>
      </c>
      <c r="AI499" s="52">
        <v>0</v>
      </c>
      <c r="AJ499" s="52">
        <v>0</v>
      </c>
      <c r="AK499" s="52">
        <v>0</v>
      </c>
      <c r="AL499" s="52">
        <v>1.7813982978375831E-2</v>
      </c>
      <c r="AM499" s="52">
        <v>1.4844985815313192E-2</v>
      </c>
      <c r="AN499" s="52">
        <v>1.1875988652250554E-2</v>
      </c>
      <c r="AO499" s="52">
        <v>1.1875988652250554E-2</v>
      </c>
      <c r="AP499" s="52">
        <v>1.4844985815313192E-2</v>
      </c>
      <c r="AQ499" s="52">
        <v>1.7813982978375831E-2</v>
      </c>
      <c r="AR499" s="52">
        <v>2.3751977304501109E-2</v>
      </c>
      <c r="AS499" s="52">
        <v>3.2658968793689028E-2</v>
      </c>
      <c r="AT499" s="52">
        <v>3.8596963119814302E-2</v>
      </c>
      <c r="AU499" s="52">
        <v>4.1565960282876943E-2</v>
      </c>
      <c r="AV499" s="52">
        <v>4.1565960282876943E-2</v>
      </c>
      <c r="AW499" s="52">
        <v>2.9689971630626383E-2</v>
      </c>
      <c r="AX499" s="52">
        <v>2.3751977304501109E-2</v>
      </c>
      <c r="AY499" s="52">
        <v>1.9793314420417596E-2</v>
      </c>
      <c r="AZ499" s="52">
        <v>1.5834651536334073E-2</v>
      </c>
      <c r="BA499" s="52">
        <v>1.5834651536334073E-2</v>
      </c>
      <c r="BB499" s="52">
        <v>1.9793314420417596E-2</v>
      </c>
      <c r="BC499" s="52">
        <v>2.3751977304501109E-2</v>
      </c>
      <c r="BD499" s="52">
        <v>3.1669303072668145E-2</v>
      </c>
      <c r="BE499" s="52">
        <v>4.3545291724918701E-2</v>
      </c>
      <c r="BF499" s="52">
        <v>5.1462617493085741E-2</v>
      </c>
      <c r="BG499" s="52">
        <v>5.5421280377169257E-2</v>
      </c>
      <c r="BH499" s="52">
        <v>5.5421280377169257E-2</v>
      </c>
      <c r="BI499" s="52">
        <v>3.9586628840835192E-2</v>
      </c>
      <c r="BJ499" s="52">
        <v>1.8434039717123069E-2</v>
      </c>
      <c r="BK499" s="52">
        <v>1.5361699764269222E-2</v>
      </c>
      <c r="BL499" s="52">
        <v>1.2289359811415379E-2</v>
      </c>
      <c r="BM499" s="52">
        <v>1.2289359811415379E-2</v>
      </c>
      <c r="BN499" s="52">
        <v>1.5361699764269222E-2</v>
      </c>
      <c r="BO499" s="52">
        <v>1.8434039717123069E-2</v>
      </c>
      <c r="BP499" s="52">
        <v>2.4578719622830758E-2</v>
      </c>
      <c r="BQ499" s="52">
        <v>3.3795739481392292E-2</v>
      </c>
      <c r="BR499" s="52">
        <v>3.9940419387099975E-2</v>
      </c>
      <c r="BS499" s="52">
        <v>4.3012759339953834E-2</v>
      </c>
      <c r="BT499" s="52">
        <v>4.3012759339953834E-2</v>
      </c>
      <c r="BU499" s="52">
        <v>3.0723399528538444E-2</v>
      </c>
    </row>
    <row r="500" spans="2:73" outlineLevel="2" x14ac:dyDescent="0.25">
      <c r="B500" s="38" t="s">
        <v>532</v>
      </c>
      <c r="C500" s="24" t="s">
        <v>24</v>
      </c>
      <c r="D500" s="25">
        <v>97.3</v>
      </c>
      <c r="E500" s="25" t="s">
        <v>213</v>
      </c>
      <c r="F500" s="25" t="str">
        <f t="shared" si="17"/>
        <v/>
      </c>
      <c r="G500" s="25">
        <v>106</v>
      </c>
      <c r="H500" s="25" t="s">
        <v>213</v>
      </c>
      <c r="I500" s="25" t="str">
        <f t="shared" si="18"/>
        <v/>
      </c>
      <c r="J500" s="24">
        <v>31</v>
      </c>
      <c r="K500" s="24">
        <v>16</v>
      </c>
      <c r="L500" s="26">
        <v>45931</v>
      </c>
      <c r="M500" s="26">
        <v>46997</v>
      </c>
      <c r="N500" s="52"/>
      <c r="O500" s="52"/>
      <c r="P500" s="52"/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1.7813982978375831E-2</v>
      </c>
      <c r="AM500" s="52">
        <v>1.4844985815313192E-2</v>
      </c>
      <c r="AN500" s="52">
        <v>1.1875988652250554E-2</v>
      </c>
      <c r="AO500" s="52">
        <v>1.1875988652250554E-2</v>
      </c>
      <c r="AP500" s="52">
        <v>1.4844985815313192E-2</v>
      </c>
      <c r="AQ500" s="52">
        <v>1.7813982978375831E-2</v>
      </c>
      <c r="AR500" s="52">
        <v>2.3751977304501109E-2</v>
      </c>
      <c r="AS500" s="52">
        <v>3.2658968793689028E-2</v>
      </c>
      <c r="AT500" s="52">
        <v>3.8596963119814302E-2</v>
      </c>
      <c r="AU500" s="52">
        <v>4.1565960282876943E-2</v>
      </c>
      <c r="AV500" s="52">
        <v>4.1565960282876943E-2</v>
      </c>
      <c r="AW500" s="52">
        <v>2.9689971630626383E-2</v>
      </c>
      <c r="AX500" s="52">
        <v>2.3751977304501109E-2</v>
      </c>
      <c r="AY500" s="52">
        <v>1.9793314420417596E-2</v>
      </c>
      <c r="AZ500" s="52">
        <v>1.5834651536334073E-2</v>
      </c>
      <c r="BA500" s="52">
        <v>1.5834651536334073E-2</v>
      </c>
      <c r="BB500" s="52">
        <v>1.9793314420417596E-2</v>
      </c>
      <c r="BC500" s="52">
        <v>2.3751977304501109E-2</v>
      </c>
      <c r="BD500" s="52">
        <v>3.1669303072668145E-2</v>
      </c>
      <c r="BE500" s="52">
        <v>4.3545291724918701E-2</v>
      </c>
      <c r="BF500" s="52">
        <v>5.1462617493085741E-2</v>
      </c>
      <c r="BG500" s="52">
        <v>5.5421280377169257E-2</v>
      </c>
      <c r="BH500" s="52">
        <v>5.5421280377169257E-2</v>
      </c>
      <c r="BI500" s="52">
        <v>3.9586628840835192E-2</v>
      </c>
      <c r="BJ500" s="52">
        <v>1.8434039717123069E-2</v>
      </c>
      <c r="BK500" s="52">
        <v>1.5361699764269222E-2</v>
      </c>
      <c r="BL500" s="52">
        <v>1.2289359811415379E-2</v>
      </c>
      <c r="BM500" s="52">
        <v>1.2289359811415379E-2</v>
      </c>
      <c r="BN500" s="52">
        <v>1.5361699764269222E-2</v>
      </c>
      <c r="BO500" s="52">
        <v>1.8434039717123069E-2</v>
      </c>
      <c r="BP500" s="52">
        <v>2.4578719622830758E-2</v>
      </c>
      <c r="BQ500" s="52">
        <v>3.3795739481392292E-2</v>
      </c>
      <c r="BR500" s="52">
        <v>3.9940419387099975E-2</v>
      </c>
      <c r="BS500" s="52">
        <v>4.3012759339953834E-2</v>
      </c>
      <c r="BT500" s="52">
        <v>4.3012759339953834E-2</v>
      </c>
      <c r="BU500" s="52">
        <v>3.0723399528538444E-2</v>
      </c>
    </row>
    <row r="501" spans="2:73" outlineLevel="2" x14ac:dyDescent="0.25">
      <c r="B501" s="38" t="s">
        <v>533</v>
      </c>
      <c r="C501" s="24" t="s">
        <v>24</v>
      </c>
      <c r="D501" s="25">
        <v>98.200999999999993</v>
      </c>
      <c r="E501" s="25" t="s">
        <v>213</v>
      </c>
      <c r="F501" s="25" t="str">
        <f t="shared" si="17"/>
        <v/>
      </c>
      <c r="G501" s="25">
        <v>100.81</v>
      </c>
      <c r="H501" s="25" t="s">
        <v>213</v>
      </c>
      <c r="I501" s="25" t="str">
        <f t="shared" si="18"/>
        <v/>
      </c>
      <c r="J501" s="24">
        <v>31</v>
      </c>
      <c r="K501" s="24">
        <v>16</v>
      </c>
      <c r="L501" s="26">
        <v>45931</v>
      </c>
      <c r="M501" s="26">
        <v>46997</v>
      </c>
      <c r="N501" s="52"/>
      <c r="O501" s="52"/>
      <c r="P501" s="52"/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1.7813982978375831E-2</v>
      </c>
      <c r="AM501" s="52">
        <v>1.4844985815313192E-2</v>
      </c>
      <c r="AN501" s="52">
        <v>1.1875988652250554E-2</v>
      </c>
      <c r="AO501" s="52">
        <v>1.1875988652250554E-2</v>
      </c>
      <c r="AP501" s="52">
        <v>1.4844985815313192E-2</v>
      </c>
      <c r="AQ501" s="52">
        <v>1.7813982978375831E-2</v>
      </c>
      <c r="AR501" s="52">
        <v>2.3751977304501109E-2</v>
      </c>
      <c r="AS501" s="52">
        <v>3.2658968793689028E-2</v>
      </c>
      <c r="AT501" s="52">
        <v>3.8596963119814302E-2</v>
      </c>
      <c r="AU501" s="52">
        <v>4.1565960282876943E-2</v>
      </c>
      <c r="AV501" s="52">
        <v>4.1565960282876943E-2</v>
      </c>
      <c r="AW501" s="52">
        <v>2.9689971630626383E-2</v>
      </c>
      <c r="AX501" s="52">
        <v>2.3751977304501109E-2</v>
      </c>
      <c r="AY501" s="52">
        <v>1.9793314420417596E-2</v>
      </c>
      <c r="AZ501" s="52">
        <v>1.5834651536334073E-2</v>
      </c>
      <c r="BA501" s="52">
        <v>1.5834651536334073E-2</v>
      </c>
      <c r="BB501" s="52">
        <v>1.9793314420417596E-2</v>
      </c>
      <c r="BC501" s="52">
        <v>2.3751977304501109E-2</v>
      </c>
      <c r="BD501" s="52">
        <v>3.1669303072668145E-2</v>
      </c>
      <c r="BE501" s="52">
        <v>4.3545291724918701E-2</v>
      </c>
      <c r="BF501" s="52">
        <v>5.1462617493085741E-2</v>
      </c>
      <c r="BG501" s="52">
        <v>5.5421280377169257E-2</v>
      </c>
      <c r="BH501" s="52">
        <v>5.5421280377169257E-2</v>
      </c>
      <c r="BI501" s="52">
        <v>3.9586628840835192E-2</v>
      </c>
      <c r="BJ501" s="52">
        <v>1.8434039717123069E-2</v>
      </c>
      <c r="BK501" s="52">
        <v>1.5361699764269222E-2</v>
      </c>
      <c r="BL501" s="52">
        <v>1.2289359811415379E-2</v>
      </c>
      <c r="BM501" s="52">
        <v>1.2289359811415379E-2</v>
      </c>
      <c r="BN501" s="52">
        <v>1.5361699764269222E-2</v>
      </c>
      <c r="BO501" s="52">
        <v>1.8434039717123069E-2</v>
      </c>
      <c r="BP501" s="52">
        <v>2.4578719622830758E-2</v>
      </c>
      <c r="BQ501" s="52">
        <v>3.3795739481392292E-2</v>
      </c>
      <c r="BR501" s="52">
        <v>3.9940419387099975E-2</v>
      </c>
      <c r="BS501" s="52">
        <v>4.3012759339953834E-2</v>
      </c>
      <c r="BT501" s="52">
        <v>4.3012759339953834E-2</v>
      </c>
      <c r="BU501" s="52">
        <v>3.0723399528538444E-2</v>
      </c>
    </row>
    <row r="502" spans="2:73" outlineLevel="2" x14ac:dyDescent="0.25">
      <c r="B502" s="38" t="s">
        <v>534</v>
      </c>
      <c r="C502" s="24" t="s">
        <v>24</v>
      </c>
      <c r="D502" s="25">
        <v>98.7</v>
      </c>
      <c r="E502" s="25" t="s">
        <v>213</v>
      </c>
      <c r="F502" s="25" t="str">
        <f t="shared" si="17"/>
        <v/>
      </c>
      <c r="G502" s="25">
        <v>101.4</v>
      </c>
      <c r="H502" s="25" t="s">
        <v>213</v>
      </c>
      <c r="I502" s="25" t="str">
        <f t="shared" si="18"/>
        <v/>
      </c>
      <c r="J502" s="24">
        <v>31</v>
      </c>
      <c r="K502" s="24">
        <v>16</v>
      </c>
      <c r="L502" s="26">
        <v>45931</v>
      </c>
      <c r="M502" s="26">
        <v>46997</v>
      </c>
      <c r="N502" s="52"/>
      <c r="O502" s="52"/>
      <c r="P502" s="52"/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1.7813982978375831E-2</v>
      </c>
      <c r="AM502" s="52">
        <v>1.4844985815313192E-2</v>
      </c>
      <c r="AN502" s="52">
        <v>1.1875988652250554E-2</v>
      </c>
      <c r="AO502" s="52">
        <v>1.1875988652250554E-2</v>
      </c>
      <c r="AP502" s="52">
        <v>1.4844985815313192E-2</v>
      </c>
      <c r="AQ502" s="52">
        <v>1.7813982978375831E-2</v>
      </c>
      <c r="AR502" s="52">
        <v>2.3751977304501109E-2</v>
      </c>
      <c r="AS502" s="52">
        <v>3.2658968793689028E-2</v>
      </c>
      <c r="AT502" s="52">
        <v>3.8596963119814302E-2</v>
      </c>
      <c r="AU502" s="52">
        <v>4.1565960282876943E-2</v>
      </c>
      <c r="AV502" s="52">
        <v>4.1565960282876943E-2</v>
      </c>
      <c r="AW502" s="52">
        <v>2.9689971630626383E-2</v>
      </c>
      <c r="AX502" s="52">
        <v>2.3751977304501109E-2</v>
      </c>
      <c r="AY502" s="52">
        <v>1.9793314420417596E-2</v>
      </c>
      <c r="AZ502" s="52">
        <v>1.5834651536334073E-2</v>
      </c>
      <c r="BA502" s="52">
        <v>1.5834651536334073E-2</v>
      </c>
      <c r="BB502" s="52">
        <v>1.9793314420417596E-2</v>
      </c>
      <c r="BC502" s="52">
        <v>2.3751977304501109E-2</v>
      </c>
      <c r="BD502" s="52">
        <v>3.1669303072668145E-2</v>
      </c>
      <c r="BE502" s="52">
        <v>4.3545291724918701E-2</v>
      </c>
      <c r="BF502" s="52">
        <v>5.1462617493085741E-2</v>
      </c>
      <c r="BG502" s="52">
        <v>5.5421280377169257E-2</v>
      </c>
      <c r="BH502" s="52">
        <v>5.5421280377169257E-2</v>
      </c>
      <c r="BI502" s="52">
        <v>3.9586628840835192E-2</v>
      </c>
      <c r="BJ502" s="52">
        <v>1.8434039717123069E-2</v>
      </c>
      <c r="BK502" s="52">
        <v>1.5361699764269222E-2</v>
      </c>
      <c r="BL502" s="52">
        <v>1.2289359811415379E-2</v>
      </c>
      <c r="BM502" s="52">
        <v>1.2289359811415379E-2</v>
      </c>
      <c r="BN502" s="52">
        <v>1.5361699764269222E-2</v>
      </c>
      <c r="BO502" s="52">
        <v>1.8434039717123069E-2</v>
      </c>
      <c r="BP502" s="52">
        <v>2.4578719622830758E-2</v>
      </c>
      <c r="BQ502" s="52">
        <v>3.3795739481392292E-2</v>
      </c>
      <c r="BR502" s="52">
        <v>3.9940419387099975E-2</v>
      </c>
      <c r="BS502" s="52">
        <v>4.3012759339953834E-2</v>
      </c>
      <c r="BT502" s="52">
        <v>4.3012759339953834E-2</v>
      </c>
      <c r="BU502" s="52">
        <v>3.0723399528538444E-2</v>
      </c>
    </row>
    <row r="503" spans="2:73" outlineLevel="2" x14ac:dyDescent="0.25">
      <c r="B503" s="38" t="s">
        <v>535</v>
      </c>
      <c r="C503" s="24" t="s">
        <v>24</v>
      </c>
      <c r="D503" s="25">
        <v>127.7</v>
      </c>
      <c r="E503" s="25" t="s">
        <v>213</v>
      </c>
      <c r="F503" s="25" t="str">
        <f t="shared" si="17"/>
        <v/>
      </c>
      <c r="G503" s="25">
        <v>130.38999999999999</v>
      </c>
      <c r="H503" s="25" t="s">
        <v>213</v>
      </c>
      <c r="I503" s="25" t="str">
        <f t="shared" si="18"/>
        <v/>
      </c>
      <c r="J503" s="24">
        <v>35</v>
      </c>
      <c r="K503" s="24">
        <v>18</v>
      </c>
      <c r="L503" s="26">
        <v>46661</v>
      </c>
      <c r="M503" s="26">
        <v>46997</v>
      </c>
      <c r="N503" s="52"/>
      <c r="O503" s="52"/>
      <c r="P503" s="52"/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  <c r="BB503" s="52">
        <v>0</v>
      </c>
      <c r="BC503" s="52">
        <v>0</v>
      </c>
      <c r="BD503" s="52">
        <v>0</v>
      </c>
      <c r="BE503" s="52">
        <v>0</v>
      </c>
      <c r="BF503" s="52">
        <v>0</v>
      </c>
      <c r="BG503" s="52">
        <v>0</v>
      </c>
      <c r="BH503" s="52">
        <v>0</v>
      </c>
      <c r="BI503" s="52">
        <v>0</v>
      </c>
      <c r="BJ503" s="52">
        <v>0.06</v>
      </c>
      <c r="BK503" s="52">
        <v>5.000000000000001E-2</v>
      </c>
      <c r="BL503" s="52">
        <v>0.04</v>
      </c>
      <c r="BM503" s="52">
        <v>0.04</v>
      </c>
      <c r="BN503" s="52">
        <v>5.000000000000001E-2</v>
      </c>
      <c r="BO503" s="52">
        <v>0.06</v>
      </c>
      <c r="BP503" s="52">
        <v>0.08</v>
      </c>
      <c r="BQ503" s="52">
        <v>0.11</v>
      </c>
      <c r="BR503" s="52">
        <v>0.13</v>
      </c>
      <c r="BS503" s="52">
        <v>0.14000000000000001</v>
      </c>
      <c r="BT503" s="52">
        <v>0.14000000000000001</v>
      </c>
      <c r="BU503" s="52">
        <v>0.10000000000000002</v>
      </c>
    </row>
    <row r="504" spans="2:73" outlineLevel="2" x14ac:dyDescent="0.25">
      <c r="B504" s="105" t="s">
        <v>536</v>
      </c>
      <c r="C504" s="74" t="s">
        <v>24</v>
      </c>
      <c r="D504" s="75">
        <v>166.7</v>
      </c>
      <c r="E504" s="75" t="s">
        <v>213</v>
      </c>
      <c r="F504" s="75" t="str">
        <f t="shared" si="17"/>
        <v/>
      </c>
      <c r="G504" s="25">
        <v>173.73</v>
      </c>
      <c r="H504" s="25" t="s">
        <v>213</v>
      </c>
      <c r="I504" s="25" t="str">
        <f t="shared" si="18"/>
        <v/>
      </c>
      <c r="J504" s="24">
        <v>50</v>
      </c>
      <c r="K504" s="24">
        <v>19</v>
      </c>
      <c r="L504" s="26">
        <v>45566</v>
      </c>
      <c r="M504" s="26">
        <v>46266</v>
      </c>
      <c r="N504" s="52"/>
      <c r="O504" s="52"/>
      <c r="P504" s="52"/>
      <c r="Q504" s="52">
        <v>0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2.9689971630626383E-2</v>
      </c>
      <c r="AA504" s="52">
        <v>2.4741643025521991E-2</v>
      </c>
      <c r="AB504" s="52">
        <v>1.9793314420417589E-2</v>
      </c>
      <c r="AC504" s="52">
        <v>1.9793314420417589E-2</v>
      </c>
      <c r="AD504" s="52">
        <v>2.4741643025521991E-2</v>
      </c>
      <c r="AE504" s="52">
        <v>2.9689971630626383E-2</v>
      </c>
      <c r="AF504" s="52">
        <v>3.9586628840835178E-2</v>
      </c>
      <c r="AG504" s="52">
        <v>5.4431614656148368E-2</v>
      </c>
      <c r="AH504" s="52">
        <v>6.4328271866357173E-2</v>
      </c>
      <c r="AI504" s="52">
        <v>6.9276600471461572E-2</v>
      </c>
      <c r="AJ504" s="52">
        <v>6.9276600471461572E-2</v>
      </c>
      <c r="AK504" s="52">
        <v>4.9483286051043983E-2</v>
      </c>
      <c r="AL504" s="52">
        <v>3.0310028369373621E-2</v>
      </c>
      <c r="AM504" s="52">
        <v>2.5258356974478025E-2</v>
      </c>
      <c r="AN504" s="52">
        <v>2.0206685579582415E-2</v>
      </c>
      <c r="AO504" s="52">
        <v>2.0206685579582415E-2</v>
      </c>
      <c r="AP504" s="52">
        <v>2.5258356974478025E-2</v>
      </c>
      <c r="AQ504" s="52">
        <v>3.0310028369373621E-2</v>
      </c>
      <c r="AR504" s="52">
        <v>4.0413371159164831E-2</v>
      </c>
      <c r="AS504" s="52">
        <v>5.5568385343851633E-2</v>
      </c>
      <c r="AT504" s="52">
        <v>6.5671728133642859E-2</v>
      </c>
      <c r="AU504" s="52">
        <v>7.0723399528538455E-2</v>
      </c>
      <c r="AV504" s="52">
        <v>7.0723399528538455E-2</v>
      </c>
      <c r="AW504" s="52">
        <v>5.051671394895605E-2</v>
      </c>
      <c r="AX504" s="52">
        <v>0</v>
      </c>
      <c r="AY504" s="52">
        <v>0</v>
      </c>
      <c r="AZ504" s="52">
        <v>0</v>
      </c>
      <c r="BA504" s="52">
        <v>0</v>
      </c>
      <c r="BB504" s="52">
        <v>0</v>
      </c>
      <c r="BC504" s="52">
        <v>0</v>
      </c>
      <c r="BD504" s="52">
        <v>0</v>
      </c>
      <c r="BE504" s="52">
        <v>0</v>
      </c>
      <c r="BF504" s="52">
        <v>0</v>
      </c>
      <c r="BG504" s="52">
        <v>0</v>
      </c>
      <c r="BH504" s="52">
        <v>0</v>
      </c>
      <c r="BI504" s="52">
        <v>0</v>
      </c>
      <c r="BJ504" s="52">
        <v>0</v>
      </c>
      <c r="BK504" s="52">
        <v>0</v>
      </c>
      <c r="BL504" s="52">
        <v>0</v>
      </c>
      <c r="BM504" s="52">
        <v>0</v>
      </c>
      <c r="BN504" s="52">
        <v>0</v>
      </c>
      <c r="BO504" s="52">
        <v>0</v>
      </c>
      <c r="BP504" s="52">
        <v>0</v>
      </c>
      <c r="BQ504" s="52">
        <v>0</v>
      </c>
      <c r="BR504" s="52">
        <v>0</v>
      </c>
      <c r="BS504" s="52">
        <v>0</v>
      </c>
      <c r="BT504" s="52">
        <v>0</v>
      </c>
      <c r="BU504" s="52">
        <v>0</v>
      </c>
    </row>
    <row r="505" spans="2:73" outlineLevel="2" x14ac:dyDescent="0.25">
      <c r="B505" s="105" t="s">
        <v>537</v>
      </c>
      <c r="C505" s="74" t="s">
        <v>24</v>
      </c>
      <c r="D505" s="75">
        <v>171</v>
      </c>
      <c r="E505" s="75" t="s">
        <v>213</v>
      </c>
      <c r="F505" s="75" t="str">
        <f t="shared" si="17"/>
        <v/>
      </c>
      <c r="G505" s="25">
        <v>178.03</v>
      </c>
      <c r="H505" s="25" t="s">
        <v>213</v>
      </c>
      <c r="I505" s="25" t="str">
        <f t="shared" si="18"/>
        <v/>
      </c>
      <c r="J505" s="24">
        <v>51</v>
      </c>
      <c r="K505" s="24">
        <v>19</v>
      </c>
      <c r="L505" s="26">
        <v>45566</v>
      </c>
      <c r="M505" s="26">
        <v>46266</v>
      </c>
      <c r="N505" s="52"/>
      <c r="O505" s="52"/>
      <c r="P505" s="52"/>
      <c r="Q505" s="52">
        <v>0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2.9689971630626383E-2</v>
      </c>
      <c r="AA505" s="52">
        <v>2.4741643025521991E-2</v>
      </c>
      <c r="AB505" s="52">
        <v>1.9793314420417589E-2</v>
      </c>
      <c r="AC505" s="52">
        <v>1.9793314420417589E-2</v>
      </c>
      <c r="AD505" s="52">
        <v>2.4741643025521991E-2</v>
      </c>
      <c r="AE505" s="52">
        <v>2.9689971630626383E-2</v>
      </c>
      <c r="AF505" s="52">
        <v>3.9586628840835178E-2</v>
      </c>
      <c r="AG505" s="52">
        <v>5.4431614656148368E-2</v>
      </c>
      <c r="AH505" s="52">
        <v>6.4328271866357173E-2</v>
      </c>
      <c r="AI505" s="52">
        <v>6.9276600471461572E-2</v>
      </c>
      <c r="AJ505" s="52">
        <v>6.9276600471461572E-2</v>
      </c>
      <c r="AK505" s="52">
        <v>4.9483286051043983E-2</v>
      </c>
      <c r="AL505" s="52">
        <v>3.0310028369373621E-2</v>
      </c>
      <c r="AM505" s="52">
        <v>2.5258356974478025E-2</v>
      </c>
      <c r="AN505" s="52">
        <v>2.0206685579582415E-2</v>
      </c>
      <c r="AO505" s="52">
        <v>2.0206685579582415E-2</v>
      </c>
      <c r="AP505" s="52">
        <v>2.5258356974478025E-2</v>
      </c>
      <c r="AQ505" s="52">
        <v>3.0310028369373621E-2</v>
      </c>
      <c r="AR505" s="52">
        <v>4.0413371159164831E-2</v>
      </c>
      <c r="AS505" s="52">
        <v>5.5568385343851633E-2</v>
      </c>
      <c r="AT505" s="52">
        <v>6.5671728133642859E-2</v>
      </c>
      <c r="AU505" s="52">
        <v>7.0723399528538455E-2</v>
      </c>
      <c r="AV505" s="52">
        <v>7.0723399528538455E-2</v>
      </c>
      <c r="AW505" s="52">
        <v>5.051671394895605E-2</v>
      </c>
      <c r="AX505" s="52">
        <v>0</v>
      </c>
      <c r="AY505" s="52">
        <v>0</v>
      </c>
      <c r="AZ505" s="52">
        <v>0</v>
      </c>
      <c r="BA505" s="52">
        <v>0</v>
      </c>
      <c r="BB505" s="52">
        <v>0</v>
      </c>
      <c r="BC505" s="52">
        <v>0</v>
      </c>
      <c r="BD505" s="52">
        <v>0</v>
      </c>
      <c r="BE505" s="52">
        <v>0</v>
      </c>
      <c r="BF505" s="52">
        <v>0</v>
      </c>
      <c r="BG505" s="52">
        <v>0</v>
      </c>
      <c r="BH505" s="52">
        <v>0</v>
      </c>
      <c r="BI505" s="52">
        <v>0</v>
      </c>
      <c r="BJ505" s="52">
        <v>0</v>
      </c>
      <c r="BK505" s="52">
        <v>0</v>
      </c>
      <c r="BL505" s="52">
        <v>0</v>
      </c>
      <c r="BM505" s="52">
        <v>0</v>
      </c>
      <c r="BN505" s="52">
        <v>0</v>
      </c>
      <c r="BO505" s="52">
        <v>0</v>
      </c>
      <c r="BP505" s="52">
        <v>0</v>
      </c>
      <c r="BQ505" s="52">
        <v>0</v>
      </c>
      <c r="BR505" s="52">
        <v>0</v>
      </c>
      <c r="BS505" s="52">
        <v>0</v>
      </c>
      <c r="BT505" s="52">
        <v>0</v>
      </c>
      <c r="BU505" s="52">
        <v>0</v>
      </c>
    </row>
    <row r="506" spans="2:73" outlineLevel="2" x14ac:dyDescent="0.25">
      <c r="B506" s="38" t="s">
        <v>538</v>
      </c>
      <c r="C506" s="24" t="s">
        <v>24</v>
      </c>
      <c r="D506" s="25">
        <v>198</v>
      </c>
      <c r="E506" s="25" t="s">
        <v>213</v>
      </c>
      <c r="F506" s="25" t="str">
        <f t="shared" si="17"/>
        <v/>
      </c>
      <c r="G506" s="25">
        <v>205.03</v>
      </c>
      <c r="H506" s="25" t="s">
        <v>213</v>
      </c>
      <c r="I506" s="25" t="str">
        <f t="shared" si="18"/>
        <v/>
      </c>
      <c r="J506" s="24">
        <v>57</v>
      </c>
      <c r="K506" s="24">
        <v>20</v>
      </c>
      <c r="L506" s="26">
        <v>46296</v>
      </c>
      <c r="M506" s="26">
        <v>46631</v>
      </c>
      <c r="N506" s="52"/>
      <c r="O506" s="52"/>
      <c r="P506" s="52"/>
      <c r="Q506" s="52">
        <v>0</v>
      </c>
      <c r="R506" s="52">
        <v>0</v>
      </c>
      <c r="S506" s="52">
        <v>0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0.06</v>
      </c>
      <c r="AY506" s="52">
        <v>5.000000000000001E-2</v>
      </c>
      <c r="AZ506" s="52">
        <v>0.04</v>
      </c>
      <c r="BA506" s="52">
        <v>0.04</v>
      </c>
      <c r="BB506" s="52">
        <v>5.000000000000001E-2</v>
      </c>
      <c r="BC506" s="52">
        <v>0.06</v>
      </c>
      <c r="BD506" s="52">
        <v>0.08</v>
      </c>
      <c r="BE506" s="52">
        <v>0.11</v>
      </c>
      <c r="BF506" s="52">
        <v>0.13</v>
      </c>
      <c r="BG506" s="52">
        <v>0.14000000000000001</v>
      </c>
      <c r="BH506" s="52">
        <v>0.14000000000000001</v>
      </c>
      <c r="BI506" s="52">
        <v>0.10000000000000002</v>
      </c>
      <c r="BJ506" s="52">
        <v>0</v>
      </c>
      <c r="BK506" s="52">
        <v>0</v>
      </c>
      <c r="BL506" s="52">
        <v>0</v>
      </c>
      <c r="BM506" s="52">
        <v>0</v>
      </c>
      <c r="BN506" s="52">
        <v>0</v>
      </c>
      <c r="BO506" s="52">
        <v>0</v>
      </c>
      <c r="BP506" s="52">
        <v>0</v>
      </c>
      <c r="BQ506" s="52">
        <v>0</v>
      </c>
      <c r="BR506" s="52">
        <v>0</v>
      </c>
      <c r="BS506" s="52">
        <v>0</v>
      </c>
      <c r="BT506" s="52">
        <v>0</v>
      </c>
      <c r="BU506" s="52">
        <v>0</v>
      </c>
    </row>
    <row r="507" spans="2:73" outlineLevel="2" x14ac:dyDescent="0.25">
      <c r="B507" s="38" t="s">
        <v>539</v>
      </c>
      <c r="C507" s="24" t="s">
        <v>23</v>
      </c>
      <c r="D507" s="25">
        <v>414.5</v>
      </c>
      <c r="E507" s="25" t="s">
        <v>213</v>
      </c>
      <c r="F507" s="25" t="str">
        <f t="shared" si="17"/>
        <v/>
      </c>
      <c r="G507" s="25">
        <v>413.9</v>
      </c>
      <c r="H507" s="25" t="s">
        <v>213</v>
      </c>
      <c r="I507" s="25" t="str">
        <f t="shared" si="18"/>
        <v/>
      </c>
      <c r="J507" s="24">
        <v>2</v>
      </c>
      <c r="K507" s="24">
        <v>1</v>
      </c>
      <c r="L507" s="26">
        <v>45931</v>
      </c>
      <c r="M507" s="26">
        <v>46266</v>
      </c>
      <c r="N507" s="52"/>
      <c r="O507" s="52"/>
      <c r="P507" s="52"/>
      <c r="Q507" s="52">
        <v>0</v>
      </c>
      <c r="R507" s="52">
        <v>0</v>
      </c>
      <c r="S507" s="52">
        <v>0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6.0000000000000012E-2</v>
      </c>
      <c r="AM507" s="52">
        <v>5.000000000000001E-2</v>
      </c>
      <c r="AN507" s="52">
        <v>0.04</v>
      </c>
      <c r="AO507" s="52">
        <v>0.04</v>
      </c>
      <c r="AP507" s="52">
        <v>5.000000000000001E-2</v>
      </c>
      <c r="AQ507" s="52">
        <v>6.0000000000000012E-2</v>
      </c>
      <c r="AR507" s="52">
        <v>0.08</v>
      </c>
      <c r="AS507" s="52">
        <v>0.11000000000000001</v>
      </c>
      <c r="AT507" s="52">
        <v>0.13</v>
      </c>
      <c r="AU507" s="52">
        <v>0.14000000000000004</v>
      </c>
      <c r="AV507" s="52">
        <v>0.14000000000000004</v>
      </c>
      <c r="AW507" s="52">
        <v>0.10000000000000002</v>
      </c>
      <c r="AX507" s="52">
        <v>0</v>
      </c>
      <c r="AY507" s="52">
        <v>0</v>
      </c>
      <c r="AZ507" s="52">
        <v>0</v>
      </c>
      <c r="BA507" s="52">
        <v>0</v>
      </c>
      <c r="BB507" s="52">
        <v>0</v>
      </c>
      <c r="BC507" s="52">
        <v>0</v>
      </c>
      <c r="BD507" s="52">
        <v>0</v>
      </c>
      <c r="BE507" s="52">
        <v>0</v>
      </c>
      <c r="BF507" s="52">
        <v>0</v>
      </c>
      <c r="BG507" s="52">
        <v>0</v>
      </c>
      <c r="BH507" s="52">
        <v>0</v>
      </c>
      <c r="BI507" s="52">
        <v>0</v>
      </c>
      <c r="BJ507" s="52">
        <v>0</v>
      </c>
      <c r="BK507" s="52">
        <v>0</v>
      </c>
      <c r="BL507" s="52">
        <v>0</v>
      </c>
      <c r="BM507" s="52">
        <v>0</v>
      </c>
      <c r="BN507" s="52">
        <v>0</v>
      </c>
      <c r="BO507" s="52">
        <v>0</v>
      </c>
      <c r="BP507" s="52">
        <v>0</v>
      </c>
      <c r="BQ507" s="52">
        <v>0</v>
      </c>
      <c r="BR507" s="52">
        <v>0</v>
      </c>
      <c r="BS507" s="52">
        <v>0</v>
      </c>
      <c r="BT507" s="52">
        <v>0</v>
      </c>
      <c r="BU507" s="52">
        <v>0</v>
      </c>
    </row>
    <row r="508" spans="2:73" outlineLevel="2" x14ac:dyDescent="0.25">
      <c r="B508" s="38" t="s">
        <v>540</v>
      </c>
      <c r="C508" s="24" t="s">
        <v>23</v>
      </c>
      <c r="D508" s="25">
        <v>511.5</v>
      </c>
      <c r="E508" s="25" t="s">
        <v>213</v>
      </c>
      <c r="F508" s="25" t="str">
        <f t="shared" si="17"/>
        <v/>
      </c>
      <c r="G508" s="25">
        <v>510.72</v>
      </c>
      <c r="H508" s="25" t="s">
        <v>213</v>
      </c>
      <c r="I508" s="25" t="str">
        <f t="shared" si="18"/>
        <v/>
      </c>
      <c r="J508" s="24">
        <v>7</v>
      </c>
      <c r="K508" s="24">
        <v>6</v>
      </c>
      <c r="L508" s="26">
        <v>45931</v>
      </c>
      <c r="M508" s="26">
        <v>46631</v>
      </c>
      <c r="N508" s="52"/>
      <c r="O508" s="52"/>
      <c r="P508" s="52"/>
      <c r="Q508" s="52">
        <v>0</v>
      </c>
      <c r="R508" s="52">
        <v>0</v>
      </c>
      <c r="S508" s="52">
        <v>0</v>
      </c>
      <c r="T508" s="52">
        <v>0</v>
      </c>
      <c r="U508" s="52">
        <v>0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5.8071131561888568E-2</v>
      </c>
      <c r="AM508" s="52">
        <v>4.8392609634907137E-2</v>
      </c>
      <c r="AN508" s="52">
        <v>3.8714087707925712E-2</v>
      </c>
      <c r="AO508" s="52">
        <v>3.8714087707925712E-2</v>
      </c>
      <c r="AP508" s="52">
        <v>4.8392609634907137E-2</v>
      </c>
      <c r="AQ508" s="52">
        <v>5.8071131561888568E-2</v>
      </c>
      <c r="AR508" s="52">
        <v>7.7428175415851425E-2</v>
      </c>
      <c r="AS508" s="52">
        <v>0.10646374119679571</v>
      </c>
      <c r="AT508" s="52">
        <v>0.12582078505075855</v>
      </c>
      <c r="AU508" s="52">
        <v>0.13549930697774001</v>
      </c>
      <c r="AV508" s="52">
        <v>0.13549930697774001</v>
      </c>
      <c r="AW508" s="52">
        <v>9.6785219269814274E-2</v>
      </c>
      <c r="AX508" s="52">
        <v>1.9288684381114176E-3</v>
      </c>
      <c r="AY508" s="52">
        <v>1.6073903650928483E-3</v>
      </c>
      <c r="AZ508" s="52">
        <v>1.2859122920742786E-3</v>
      </c>
      <c r="BA508" s="52">
        <v>1.2859122920742786E-3</v>
      </c>
      <c r="BB508" s="52">
        <v>1.6073903650928483E-3</v>
      </c>
      <c r="BC508" s="52">
        <v>1.9288684381114176E-3</v>
      </c>
      <c r="BD508" s="52">
        <v>2.5718245841485571E-3</v>
      </c>
      <c r="BE508" s="52">
        <v>3.5362588032042657E-3</v>
      </c>
      <c r="BF508" s="52">
        <v>4.1792149492414056E-3</v>
      </c>
      <c r="BG508" s="52">
        <v>4.5006930222599752E-3</v>
      </c>
      <c r="BH508" s="52">
        <v>4.5006930222599752E-3</v>
      </c>
      <c r="BI508" s="52">
        <v>3.2147807301856966E-3</v>
      </c>
      <c r="BJ508" s="52">
        <v>0</v>
      </c>
      <c r="BK508" s="52">
        <v>0</v>
      </c>
      <c r="BL508" s="52">
        <v>0</v>
      </c>
      <c r="BM508" s="52">
        <v>0</v>
      </c>
      <c r="BN508" s="52">
        <v>0</v>
      </c>
      <c r="BO508" s="52">
        <v>0</v>
      </c>
      <c r="BP508" s="52">
        <v>0</v>
      </c>
      <c r="BQ508" s="52">
        <v>0</v>
      </c>
      <c r="BR508" s="52">
        <v>0</v>
      </c>
      <c r="BS508" s="52">
        <v>0</v>
      </c>
      <c r="BT508" s="52">
        <v>0</v>
      </c>
      <c r="BU508" s="52">
        <v>0</v>
      </c>
    </row>
    <row r="509" spans="2:73" outlineLevel="2" x14ac:dyDescent="0.25">
      <c r="B509" s="38" t="s">
        <v>541</v>
      </c>
      <c r="C509" s="24" t="s">
        <v>23</v>
      </c>
      <c r="D509" s="25">
        <v>522</v>
      </c>
      <c r="E509" s="25" t="s">
        <v>213</v>
      </c>
      <c r="F509" s="25" t="str">
        <f t="shared" si="17"/>
        <v/>
      </c>
      <c r="G509" s="25">
        <v>521.20000000000005</v>
      </c>
      <c r="H509" s="25" t="s">
        <v>213</v>
      </c>
      <c r="I509" s="25" t="str">
        <f t="shared" si="18"/>
        <v/>
      </c>
      <c r="J509" s="24">
        <v>8</v>
      </c>
      <c r="K509" s="24">
        <v>6</v>
      </c>
      <c r="L509" s="26">
        <v>46296</v>
      </c>
      <c r="M509" s="26">
        <v>46997</v>
      </c>
      <c r="N509" s="52"/>
      <c r="O509" s="52"/>
      <c r="P509" s="52"/>
      <c r="Q509" s="52">
        <v>0</v>
      </c>
      <c r="R509" s="52">
        <v>0</v>
      </c>
      <c r="S509" s="52">
        <v>0</v>
      </c>
      <c r="T509" s="52">
        <v>0</v>
      </c>
      <c r="U509" s="52"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1.9288684381114178E-3</v>
      </c>
      <c r="AY509" s="52">
        <v>1.6073903650928485E-3</v>
      </c>
      <c r="AZ509" s="52">
        <v>1.2859122920742788E-3</v>
      </c>
      <c r="BA509" s="52">
        <v>1.2859122920742788E-3</v>
      </c>
      <c r="BB509" s="52">
        <v>1.6073903650928485E-3</v>
      </c>
      <c r="BC509" s="52">
        <v>1.9288684381114178E-3</v>
      </c>
      <c r="BD509" s="52">
        <v>2.5718245841485575E-3</v>
      </c>
      <c r="BE509" s="52">
        <v>3.5362588032042661E-3</v>
      </c>
      <c r="BF509" s="52">
        <v>4.1792149492414056E-3</v>
      </c>
      <c r="BG509" s="52">
        <v>4.500693022259976E-3</v>
      </c>
      <c r="BH509" s="52">
        <v>4.500693022259976E-3</v>
      </c>
      <c r="BI509" s="52">
        <v>3.214780730185697E-3</v>
      </c>
      <c r="BJ509" s="52">
        <v>5.8071131561888575E-2</v>
      </c>
      <c r="BK509" s="52">
        <v>4.8392609634907144E-2</v>
      </c>
      <c r="BL509" s="52">
        <v>3.8714087707925712E-2</v>
      </c>
      <c r="BM509" s="52">
        <v>3.8714087707925712E-2</v>
      </c>
      <c r="BN509" s="52">
        <v>4.8392609634907144E-2</v>
      </c>
      <c r="BO509" s="52">
        <v>5.8071131561888575E-2</v>
      </c>
      <c r="BP509" s="52">
        <v>7.7428175415851425E-2</v>
      </c>
      <c r="BQ509" s="52">
        <v>0.10646374119679572</v>
      </c>
      <c r="BR509" s="52">
        <v>0.12582078505075858</v>
      </c>
      <c r="BS509" s="52">
        <v>0.13549930697774001</v>
      </c>
      <c r="BT509" s="52">
        <v>0.13549930697774001</v>
      </c>
      <c r="BU509" s="52">
        <v>9.6785219269814288E-2</v>
      </c>
    </row>
    <row r="510" spans="2:73" outlineLevel="2" x14ac:dyDescent="0.25">
      <c r="B510" s="38" t="s">
        <v>542</v>
      </c>
      <c r="C510" s="24" t="s">
        <v>23</v>
      </c>
      <c r="D510" s="25">
        <v>540.6</v>
      </c>
      <c r="E510" s="25" t="s">
        <v>213</v>
      </c>
      <c r="F510" s="25" t="str">
        <f t="shared" si="17"/>
        <v/>
      </c>
      <c r="G510" s="25">
        <v>539.67999999999995</v>
      </c>
      <c r="H510" s="25" t="s">
        <v>213</v>
      </c>
      <c r="I510" s="25" t="str">
        <f t="shared" si="18"/>
        <v/>
      </c>
      <c r="J510" s="24">
        <v>11</v>
      </c>
      <c r="K510" s="24">
        <v>7</v>
      </c>
      <c r="L510" s="26">
        <v>46661</v>
      </c>
      <c r="M510" s="26">
        <v>47362</v>
      </c>
      <c r="N510" s="52"/>
      <c r="O510" s="52"/>
      <c r="P510" s="52"/>
      <c r="Q510" s="52">
        <v>0</v>
      </c>
      <c r="R510" s="52">
        <v>0</v>
      </c>
      <c r="S510" s="52">
        <v>0</v>
      </c>
      <c r="T510" s="52">
        <v>0</v>
      </c>
      <c r="U510" s="52">
        <v>0</v>
      </c>
      <c r="V510" s="52">
        <v>0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  <c r="BB510" s="52">
        <v>0</v>
      </c>
      <c r="BC510" s="52">
        <v>0</v>
      </c>
      <c r="BD510" s="52">
        <v>0</v>
      </c>
      <c r="BE510" s="52">
        <v>0</v>
      </c>
      <c r="BF510" s="52">
        <v>0</v>
      </c>
      <c r="BG510" s="52">
        <v>0</v>
      </c>
      <c r="BH510" s="52">
        <v>0</v>
      </c>
      <c r="BI510" s="52">
        <v>0</v>
      </c>
      <c r="BJ510" s="52">
        <v>2.3228452624755432E-2</v>
      </c>
      <c r="BK510" s="52">
        <v>1.9357043853962863E-2</v>
      </c>
      <c r="BL510" s="52">
        <v>1.5485635083170288E-2</v>
      </c>
      <c r="BM510" s="52">
        <v>1.5485635083170288E-2</v>
      </c>
      <c r="BN510" s="52">
        <v>1.9357043853962863E-2</v>
      </c>
      <c r="BO510" s="52">
        <v>2.3228452624755432E-2</v>
      </c>
      <c r="BP510" s="52">
        <v>3.0971270166340575E-2</v>
      </c>
      <c r="BQ510" s="52">
        <v>4.2585496478718295E-2</v>
      </c>
      <c r="BR510" s="52">
        <v>5.0328314020303445E-2</v>
      </c>
      <c r="BS510" s="52">
        <v>5.4199722791096021E-2</v>
      </c>
      <c r="BT510" s="52">
        <v>5.4199722791096021E-2</v>
      </c>
      <c r="BU510" s="52">
        <v>3.8714087707925726E-2</v>
      </c>
    </row>
    <row r="511" spans="2:73" outlineLevel="2" x14ac:dyDescent="0.25">
      <c r="B511" s="38" t="s">
        <v>543</v>
      </c>
      <c r="C511" s="24" t="s">
        <v>23</v>
      </c>
      <c r="D511" s="25">
        <v>608.5</v>
      </c>
      <c r="E511" s="25" t="s">
        <v>213</v>
      </c>
      <c r="F511" s="25" t="str">
        <f t="shared" si="17"/>
        <v/>
      </c>
      <c r="G511" s="25">
        <v>607.36</v>
      </c>
      <c r="H511" s="25" t="s">
        <v>213</v>
      </c>
      <c r="I511" s="25" t="str">
        <f t="shared" si="18"/>
        <v/>
      </c>
      <c r="J511" s="24">
        <v>14</v>
      </c>
      <c r="K511" s="24">
        <v>10</v>
      </c>
      <c r="L511" s="26">
        <v>46661</v>
      </c>
      <c r="M511" s="26">
        <v>47362</v>
      </c>
      <c r="N511" s="52"/>
      <c r="O511" s="52"/>
      <c r="P511" s="52"/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0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  <c r="BB511" s="52">
        <v>0</v>
      </c>
      <c r="BC511" s="52">
        <v>0</v>
      </c>
      <c r="BD511" s="52">
        <v>0</v>
      </c>
      <c r="BE511" s="52">
        <v>0</v>
      </c>
      <c r="BF511" s="52">
        <v>0</v>
      </c>
      <c r="BG511" s="52">
        <v>0</v>
      </c>
      <c r="BH511" s="52">
        <v>0</v>
      </c>
      <c r="BI511" s="52">
        <v>0</v>
      </c>
      <c r="BJ511" s="52">
        <v>2.6132009202849856E-2</v>
      </c>
      <c r="BK511" s="52">
        <v>2.1776674335708218E-2</v>
      </c>
      <c r="BL511" s="52">
        <v>1.7421339468566572E-2</v>
      </c>
      <c r="BM511" s="52">
        <v>1.7421339468566572E-2</v>
      </c>
      <c r="BN511" s="52">
        <v>2.1776674335708218E-2</v>
      </c>
      <c r="BO511" s="52">
        <v>2.6132009202849856E-2</v>
      </c>
      <c r="BP511" s="52">
        <v>3.4842678937133144E-2</v>
      </c>
      <c r="BQ511" s="52">
        <v>4.7908683538558081E-2</v>
      </c>
      <c r="BR511" s="52">
        <v>5.6619353272841365E-2</v>
      </c>
      <c r="BS511" s="52">
        <v>6.097468813998301E-2</v>
      </c>
      <c r="BT511" s="52">
        <v>6.097468813998301E-2</v>
      </c>
      <c r="BU511" s="52">
        <v>4.3553348671416435E-2</v>
      </c>
    </row>
    <row r="512" spans="2:73" outlineLevel="2" x14ac:dyDescent="0.25">
      <c r="B512" s="38" t="s">
        <v>544</v>
      </c>
      <c r="C512" s="24" t="s">
        <v>23</v>
      </c>
      <c r="D512" s="25">
        <v>672.6</v>
      </c>
      <c r="E512" s="25" t="s">
        <v>213</v>
      </c>
      <c r="F512" s="25" t="str">
        <f t="shared" si="17"/>
        <v/>
      </c>
      <c r="G512" s="25">
        <v>671.63</v>
      </c>
      <c r="H512" s="25" t="s">
        <v>213</v>
      </c>
      <c r="I512" s="25" t="str">
        <f t="shared" si="18"/>
        <v/>
      </c>
      <c r="J512" s="24">
        <v>16</v>
      </c>
      <c r="K512" s="24">
        <v>10</v>
      </c>
      <c r="L512" s="26">
        <v>47027</v>
      </c>
      <c r="M512" s="26">
        <v>47362</v>
      </c>
      <c r="N512" s="52"/>
      <c r="O512" s="52"/>
      <c r="P512" s="52"/>
      <c r="Q512" s="52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  <c r="BB512" s="52">
        <v>0</v>
      </c>
      <c r="BC512" s="52">
        <v>0</v>
      </c>
      <c r="BD512" s="52">
        <v>0</v>
      </c>
      <c r="BE512" s="52">
        <v>0</v>
      </c>
      <c r="BF512" s="52">
        <v>0</v>
      </c>
      <c r="BG512" s="52">
        <v>0</v>
      </c>
      <c r="BH512" s="52">
        <v>0</v>
      </c>
      <c r="BI512" s="52">
        <v>0</v>
      </c>
      <c r="BJ512" s="52">
        <v>0</v>
      </c>
      <c r="BK512" s="52">
        <v>0</v>
      </c>
      <c r="BL512" s="52">
        <v>0</v>
      </c>
      <c r="BM512" s="52">
        <v>0</v>
      </c>
      <c r="BN512" s="52">
        <v>0</v>
      </c>
      <c r="BO512" s="52">
        <v>0</v>
      </c>
      <c r="BP512" s="52">
        <v>0</v>
      </c>
      <c r="BQ512" s="52">
        <v>0</v>
      </c>
      <c r="BR512" s="52">
        <v>0</v>
      </c>
      <c r="BS512" s="52">
        <v>0</v>
      </c>
      <c r="BT512" s="52">
        <v>0</v>
      </c>
      <c r="BU512" s="52">
        <v>0</v>
      </c>
    </row>
    <row r="513" spans="2:73" outlineLevel="2" x14ac:dyDescent="0.25">
      <c r="B513" s="38" t="s">
        <v>545</v>
      </c>
      <c r="C513" s="24" t="s">
        <v>23</v>
      </c>
      <c r="D513" s="25">
        <v>703.5</v>
      </c>
      <c r="E513" s="25" t="s">
        <v>213</v>
      </c>
      <c r="F513" s="25" t="str">
        <f t="shared" si="17"/>
        <v/>
      </c>
      <c r="G513" s="25">
        <v>702.62</v>
      </c>
      <c r="H513" s="25" t="s">
        <v>213</v>
      </c>
      <c r="I513" s="25" t="str">
        <f t="shared" si="18"/>
        <v/>
      </c>
      <c r="J513" s="24">
        <v>17</v>
      </c>
      <c r="K513" s="24">
        <v>11</v>
      </c>
      <c r="L513" s="26">
        <v>46661</v>
      </c>
      <c r="M513" s="26">
        <v>46997</v>
      </c>
      <c r="N513" s="52"/>
      <c r="O513" s="52"/>
      <c r="P513" s="52"/>
      <c r="Q513" s="52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  <c r="BB513" s="52">
        <v>0</v>
      </c>
      <c r="BC513" s="52">
        <v>0</v>
      </c>
      <c r="BD513" s="52">
        <v>0</v>
      </c>
      <c r="BE513" s="52">
        <v>0</v>
      </c>
      <c r="BF513" s="52">
        <v>0</v>
      </c>
      <c r="BG513" s="52">
        <v>0</v>
      </c>
      <c r="BH513" s="52">
        <v>0</v>
      </c>
      <c r="BI513" s="52">
        <v>0</v>
      </c>
      <c r="BJ513" s="52">
        <v>6.0000000000000012E-2</v>
      </c>
      <c r="BK513" s="52">
        <v>5.000000000000001E-2</v>
      </c>
      <c r="BL513" s="52">
        <v>0.04</v>
      </c>
      <c r="BM513" s="52">
        <v>0.04</v>
      </c>
      <c r="BN513" s="52">
        <v>5.000000000000001E-2</v>
      </c>
      <c r="BO513" s="52">
        <v>6.0000000000000012E-2</v>
      </c>
      <c r="BP513" s="52">
        <v>0.08</v>
      </c>
      <c r="BQ513" s="52">
        <v>0.11000000000000001</v>
      </c>
      <c r="BR513" s="52">
        <v>0.13</v>
      </c>
      <c r="BS513" s="52">
        <v>0.14000000000000004</v>
      </c>
      <c r="BT513" s="52">
        <v>0.14000000000000004</v>
      </c>
      <c r="BU513" s="52">
        <v>0.10000000000000002</v>
      </c>
    </row>
    <row r="514" spans="2:73" outlineLevel="2" x14ac:dyDescent="0.25">
      <c r="B514" s="38" t="s">
        <v>546</v>
      </c>
      <c r="C514" s="24" t="s">
        <v>23</v>
      </c>
      <c r="D514" s="25">
        <v>735.4</v>
      </c>
      <c r="E514" s="25" t="s">
        <v>213</v>
      </c>
      <c r="F514" s="25" t="str">
        <f t="shared" si="17"/>
        <v/>
      </c>
      <c r="G514" s="25">
        <v>734.53</v>
      </c>
      <c r="H514" s="25" t="s">
        <v>213</v>
      </c>
      <c r="I514" s="25" t="str">
        <f t="shared" si="18"/>
        <v/>
      </c>
      <c r="J514" s="24">
        <v>18</v>
      </c>
      <c r="K514" s="24">
        <v>12</v>
      </c>
      <c r="L514" s="26">
        <v>46661</v>
      </c>
      <c r="M514" s="26">
        <v>47362</v>
      </c>
      <c r="N514" s="52"/>
      <c r="O514" s="52"/>
      <c r="P514" s="52"/>
      <c r="Q514" s="52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  <c r="BB514" s="52">
        <v>0</v>
      </c>
      <c r="BC514" s="52">
        <v>0</v>
      </c>
      <c r="BD514" s="52">
        <v>0</v>
      </c>
      <c r="BE514" s="52">
        <v>0</v>
      </c>
      <c r="BF514" s="52">
        <v>0</v>
      </c>
      <c r="BG514" s="52">
        <v>0</v>
      </c>
      <c r="BH514" s="52">
        <v>0</v>
      </c>
      <c r="BI514" s="52">
        <v>0</v>
      </c>
      <c r="BJ514" s="52">
        <v>1.7421339468566575E-2</v>
      </c>
      <c r="BK514" s="52">
        <v>1.4517782890472147E-2</v>
      </c>
      <c r="BL514" s="52">
        <v>1.1614226312377718E-2</v>
      </c>
      <c r="BM514" s="52">
        <v>1.1614226312377718E-2</v>
      </c>
      <c r="BN514" s="52">
        <v>1.4517782890472147E-2</v>
      </c>
      <c r="BO514" s="52">
        <v>1.7421339468566575E-2</v>
      </c>
      <c r="BP514" s="52">
        <v>2.3228452624755435E-2</v>
      </c>
      <c r="BQ514" s="52">
        <v>3.1939122359038723E-2</v>
      </c>
      <c r="BR514" s="52">
        <v>3.7746235515227586E-2</v>
      </c>
      <c r="BS514" s="52">
        <v>4.0649792093322021E-2</v>
      </c>
      <c r="BT514" s="52">
        <v>4.0649792093322021E-2</v>
      </c>
      <c r="BU514" s="52">
        <v>2.9035565780944295E-2</v>
      </c>
    </row>
    <row r="515" spans="2:73" outlineLevel="2" x14ac:dyDescent="0.25">
      <c r="B515" s="38" t="s">
        <v>547</v>
      </c>
      <c r="C515" s="24" t="s">
        <v>23</v>
      </c>
      <c r="D515" s="25">
        <v>810.7</v>
      </c>
      <c r="E515" s="25" t="s">
        <v>213</v>
      </c>
      <c r="F515" s="25" t="str">
        <f t="shared" si="17"/>
        <v/>
      </c>
      <c r="G515" s="25">
        <v>809.87</v>
      </c>
      <c r="H515" s="25" t="s">
        <v>213</v>
      </c>
      <c r="I515" s="25" t="str">
        <f t="shared" si="18"/>
        <v/>
      </c>
      <c r="J515" s="24">
        <v>22</v>
      </c>
      <c r="K515" s="24">
        <v>13</v>
      </c>
      <c r="L515" s="26">
        <v>47392</v>
      </c>
      <c r="M515" s="26">
        <v>47727</v>
      </c>
      <c r="N515" s="52"/>
      <c r="O515" s="52"/>
      <c r="P515" s="52"/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  <c r="BB515" s="52">
        <v>0</v>
      </c>
      <c r="BC515" s="52">
        <v>0</v>
      </c>
      <c r="BD515" s="52">
        <v>0</v>
      </c>
      <c r="BE515" s="52">
        <v>0</v>
      </c>
      <c r="BF515" s="52">
        <v>0</v>
      </c>
      <c r="BG515" s="52">
        <v>0</v>
      </c>
      <c r="BH515" s="52">
        <v>0</v>
      </c>
      <c r="BI515" s="52">
        <v>0</v>
      </c>
      <c r="BJ515" s="52">
        <v>0</v>
      </c>
      <c r="BK515" s="52">
        <v>0</v>
      </c>
      <c r="BL515" s="52">
        <v>0</v>
      </c>
      <c r="BM515" s="52">
        <v>0</v>
      </c>
      <c r="BN515" s="52">
        <v>0</v>
      </c>
      <c r="BO515" s="52">
        <v>0</v>
      </c>
      <c r="BP515" s="52">
        <v>0</v>
      </c>
      <c r="BQ515" s="52">
        <v>0</v>
      </c>
      <c r="BR515" s="52">
        <v>0</v>
      </c>
      <c r="BS515" s="52">
        <v>0</v>
      </c>
      <c r="BT515" s="52">
        <v>0</v>
      </c>
      <c r="BU515" s="52">
        <v>0</v>
      </c>
    </row>
    <row r="516" spans="2:73" outlineLevel="2" x14ac:dyDescent="0.25">
      <c r="B516" s="38" t="s">
        <v>548</v>
      </c>
      <c r="C516" s="24" t="s">
        <v>26</v>
      </c>
      <c r="D516" s="25">
        <v>15.5</v>
      </c>
      <c r="E516" s="25" t="s">
        <v>213</v>
      </c>
      <c r="F516" s="25" t="str">
        <f t="shared" si="17"/>
        <v/>
      </c>
      <c r="G516" s="25">
        <v>15.67</v>
      </c>
      <c r="H516" s="25" t="s">
        <v>213</v>
      </c>
      <c r="I516" s="25" t="str">
        <f t="shared" si="18"/>
        <v/>
      </c>
      <c r="J516" s="24">
        <v>63</v>
      </c>
      <c r="K516" s="24">
        <v>24</v>
      </c>
      <c r="L516" s="26">
        <v>47392</v>
      </c>
      <c r="M516" s="26">
        <v>47727</v>
      </c>
      <c r="N516" s="52"/>
      <c r="O516" s="52"/>
      <c r="P516" s="52"/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  <c r="AC516" s="52">
        <v>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  <c r="BB516" s="52">
        <v>0</v>
      </c>
      <c r="BC516" s="52">
        <v>0</v>
      </c>
      <c r="BD516" s="52">
        <v>0</v>
      </c>
      <c r="BE516" s="52">
        <v>0</v>
      </c>
      <c r="BF516" s="52">
        <v>0</v>
      </c>
      <c r="BG516" s="52">
        <v>0</v>
      </c>
      <c r="BH516" s="52">
        <v>0</v>
      </c>
      <c r="BI516" s="52">
        <v>0</v>
      </c>
      <c r="BJ516" s="52">
        <v>0</v>
      </c>
      <c r="BK516" s="52">
        <v>0</v>
      </c>
      <c r="BL516" s="52">
        <v>0</v>
      </c>
      <c r="BM516" s="52">
        <v>0</v>
      </c>
      <c r="BN516" s="52">
        <v>0</v>
      </c>
      <c r="BO516" s="52">
        <v>0</v>
      </c>
      <c r="BP516" s="52">
        <v>0</v>
      </c>
      <c r="BQ516" s="52">
        <v>0</v>
      </c>
      <c r="BR516" s="52">
        <v>0</v>
      </c>
      <c r="BS516" s="52">
        <v>0</v>
      </c>
      <c r="BT516" s="52">
        <v>0</v>
      </c>
      <c r="BU516" s="52">
        <v>0</v>
      </c>
    </row>
    <row r="517" spans="2:73" outlineLevel="2" x14ac:dyDescent="0.25">
      <c r="B517" s="38" t="s">
        <v>549</v>
      </c>
      <c r="C517" s="24" t="s">
        <v>25</v>
      </c>
      <c r="D517" s="25">
        <v>10.4</v>
      </c>
      <c r="E517" s="25" t="s">
        <v>213</v>
      </c>
      <c r="F517" s="25" t="str">
        <f t="shared" si="17"/>
        <v/>
      </c>
      <c r="G517" s="25">
        <v>10.29</v>
      </c>
      <c r="H517" s="25" t="s">
        <v>213</v>
      </c>
      <c r="I517" s="25" t="str">
        <f t="shared" si="18"/>
        <v/>
      </c>
      <c r="J517" s="24">
        <v>38</v>
      </c>
      <c r="K517" s="24">
        <v>21</v>
      </c>
      <c r="L517" s="26">
        <v>45931</v>
      </c>
      <c r="M517" s="26">
        <v>46266</v>
      </c>
      <c r="N517" s="52"/>
      <c r="O517" s="52"/>
      <c r="P517" s="52"/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  <c r="AC517" s="52">
        <v>0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5.9999999999999991E-2</v>
      </c>
      <c r="AM517" s="52">
        <v>0.05</v>
      </c>
      <c r="AN517" s="52">
        <v>3.9999999999999994E-2</v>
      </c>
      <c r="AO517" s="52">
        <v>3.9999999999999994E-2</v>
      </c>
      <c r="AP517" s="52">
        <v>0.05</v>
      </c>
      <c r="AQ517" s="52">
        <v>5.9999999999999991E-2</v>
      </c>
      <c r="AR517" s="52">
        <v>7.9999999999999988E-2</v>
      </c>
      <c r="AS517" s="52">
        <v>0.11</v>
      </c>
      <c r="AT517" s="52">
        <v>0.12999999999999998</v>
      </c>
      <c r="AU517" s="52">
        <v>0.14000000000000001</v>
      </c>
      <c r="AV517" s="52">
        <v>0.14000000000000001</v>
      </c>
      <c r="AW517" s="52">
        <v>0.1</v>
      </c>
      <c r="AX517" s="52">
        <v>0</v>
      </c>
      <c r="AY517" s="52">
        <v>0</v>
      </c>
      <c r="AZ517" s="52">
        <v>0</v>
      </c>
      <c r="BA517" s="52">
        <v>0</v>
      </c>
      <c r="BB517" s="52">
        <v>0</v>
      </c>
      <c r="BC517" s="52">
        <v>0</v>
      </c>
      <c r="BD517" s="52">
        <v>0</v>
      </c>
      <c r="BE517" s="52">
        <v>0</v>
      </c>
      <c r="BF517" s="52">
        <v>0</v>
      </c>
      <c r="BG517" s="52">
        <v>0</v>
      </c>
      <c r="BH517" s="52">
        <v>0</v>
      </c>
      <c r="BI517" s="52">
        <v>0</v>
      </c>
      <c r="BJ517" s="52">
        <v>0</v>
      </c>
      <c r="BK517" s="52">
        <v>0</v>
      </c>
      <c r="BL517" s="52">
        <v>0</v>
      </c>
      <c r="BM517" s="52">
        <v>0</v>
      </c>
      <c r="BN517" s="52">
        <v>0</v>
      </c>
      <c r="BO517" s="52">
        <v>0</v>
      </c>
      <c r="BP517" s="52">
        <v>0</v>
      </c>
      <c r="BQ517" s="52">
        <v>0</v>
      </c>
      <c r="BR517" s="52">
        <v>0</v>
      </c>
      <c r="BS517" s="52">
        <v>0</v>
      </c>
      <c r="BT517" s="52">
        <v>0</v>
      </c>
      <c r="BU517" s="52">
        <v>0</v>
      </c>
    </row>
    <row r="518" spans="2:73" outlineLevel="2" x14ac:dyDescent="0.25">
      <c r="B518" s="38" t="s">
        <v>550</v>
      </c>
      <c r="C518" s="24" t="s">
        <v>25</v>
      </c>
      <c r="D518" s="25">
        <v>24.5</v>
      </c>
      <c r="E518" s="25" t="s">
        <v>213</v>
      </c>
      <c r="F518" s="25" t="str">
        <f t="shared" si="17"/>
        <v/>
      </c>
      <c r="G518" s="25">
        <v>24.3</v>
      </c>
      <c r="H518" s="25" t="s">
        <v>213</v>
      </c>
      <c r="I518" s="25" t="str">
        <f t="shared" si="18"/>
        <v/>
      </c>
      <c r="J518" s="24">
        <v>40</v>
      </c>
      <c r="K518" s="24">
        <v>21</v>
      </c>
      <c r="L518" s="26">
        <v>45931</v>
      </c>
      <c r="M518" s="26">
        <v>46266</v>
      </c>
      <c r="N518" s="52"/>
      <c r="O518" s="52"/>
      <c r="P518" s="52"/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  <c r="AC518" s="52">
        <v>0</v>
      </c>
      <c r="AD518" s="52">
        <v>0</v>
      </c>
      <c r="AE518" s="52">
        <v>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5.9999999999999991E-2</v>
      </c>
      <c r="AM518" s="52">
        <v>0.05</v>
      </c>
      <c r="AN518" s="52">
        <v>3.9999999999999994E-2</v>
      </c>
      <c r="AO518" s="52">
        <v>3.9999999999999994E-2</v>
      </c>
      <c r="AP518" s="52">
        <v>0.05</v>
      </c>
      <c r="AQ518" s="52">
        <v>5.9999999999999991E-2</v>
      </c>
      <c r="AR518" s="52">
        <v>7.9999999999999988E-2</v>
      </c>
      <c r="AS518" s="52">
        <v>0.11</v>
      </c>
      <c r="AT518" s="52">
        <v>0.12999999999999998</v>
      </c>
      <c r="AU518" s="52">
        <v>0.14000000000000001</v>
      </c>
      <c r="AV518" s="52">
        <v>0.14000000000000001</v>
      </c>
      <c r="AW518" s="52">
        <v>0.1</v>
      </c>
      <c r="AX518" s="52">
        <v>0</v>
      </c>
      <c r="AY518" s="52">
        <v>0</v>
      </c>
      <c r="AZ518" s="52">
        <v>0</v>
      </c>
      <c r="BA518" s="52">
        <v>0</v>
      </c>
      <c r="BB518" s="52">
        <v>0</v>
      </c>
      <c r="BC518" s="52">
        <v>0</v>
      </c>
      <c r="BD518" s="52">
        <v>0</v>
      </c>
      <c r="BE518" s="52">
        <v>0</v>
      </c>
      <c r="BF518" s="52">
        <v>0</v>
      </c>
      <c r="BG518" s="52">
        <v>0</v>
      </c>
      <c r="BH518" s="52">
        <v>0</v>
      </c>
      <c r="BI518" s="52">
        <v>0</v>
      </c>
      <c r="BJ518" s="52">
        <v>0</v>
      </c>
      <c r="BK518" s="52">
        <v>0</v>
      </c>
      <c r="BL518" s="52">
        <v>0</v>
      </c>
      <c r="BM518" s="52">
        <v>0</v>
      </c>
      <c r="BN518" s="52">
        <v>0</v>
      </c>
      <c r="BO518" s="52">
        <v>0</v>
      </c>
      <c r="BP518" s="52">
        <v>0</v>
      </c>
      <c r="BQ518" s="52">
        <v>0</v>
      </c>
      <c r="BR518" s="52">
        <v>0</v>
      </c>
      <c r="BS518" s="52">
        <v>0</v>
      </c>
      <c r="BT518" s="52">
        <v>0</v>
      </c>
      <c r="BU518" s="52">
        <v>0</v>
      </c>
    </row>
    <row r="519" spans="2:73" outlineLevel="2" x14ac:dyDescent="0.25">
      <c r="B519" s="38" t="s">
        <v>551</v>
      </c>
      <c r="C519" s="24" t="s">
        <v>25</v>
      </c>
      <c r="D519" s="25">
        <v>87.4</v>
      </c>
      <c r="E519" s="25" t="s">
        <v>213</v>
      </c>
      <c r="F519" s="25" t="str">
        <f t="shared" si="17"/>
        <v/>
      </c>
      <c r="G519" s="25">
        <v>87.13</v>
      </c>
      <c r="H519" s="25" t="s">
        <v>213</v>
      </c>
      <c r="I519" s="25" t="str">
        <f t="shared" si="18"/>
        <v/>
      </c>
      <c r="J519" s="24">
        <v>44</v>
      </c>
      <c r="K519" s="24">
        <v>23</v>
      </c>
      <c r="L519" s="26">
        <v>47392</v>
      </c>
      <c r="M519" s="26">
        <v>47727</v>
      </c>
      <c r="N519" s="52"/>
      <c r="O519" s="52"/>
      <c r="P519" s="52"/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  <c r="BB519" s="52">
        <v>0</v>
      </c>
      <c r="BC519" s="52">
        <v>0</v>
      </c>
      <c r="BD519" s="52">
        <v>0</v>
      </c>
      <c r="BE519" s="52">
        <v>0</v>
      </c>
      <c r="BF519" s="52">
        <v>0</v>
      </c>
      <c r="BG519" s="52">
        <v>0</v>
      </c>
      <c r="BH519" s="52">
        <v>0</v>
      </c>
      <c r="BI519" s="52">
        <v>0</v>
      </c>
      <c r="BJ519" s="52">
        <v>0</v>
      </c>
      <c r="BK519" s="52">
        <v>0</v>
      </c>
      <c r="BL519" s="52">
        <v>0</v>
      </c>
      <c r="BM519" s="52">
        <v>0</v>
      </c>
      <c r="BN519" s="52">
        <v>0</v>
      </c>
      <c r="BO519" s="52">
        <v>0</v>
      </c>
      <c r="BP519" s="52">
        <v>0</v>
      </c>
      <c r="BQ519" s="52">
        <v>0</v>
      </c>
      <c r="BR519" s="52">
        <v>0</v>
      </c>
      <c r="BS519" s="52">
        <v>0</v>
      </c>
      <c r="BT519" s="52">
        <v>0</v>
      </c>
      <c r="BU519" s="52">
        <v>0</v>
      </c>
    </row>
    <row r="520" spans="2:73" outlineLevel="2" x14ac:dyDescent="0.25">
      <c r="B520" s="38" t="s">
        <v>552</v>
      </c>
      <c r="C520" s="24" t="s">
        <v>25</v>
      </c>
      <c r="D520" s="25">
        <v>98.2</v>
      </c>
      <c r="E520" s="25" t="s">
        <v>213</v>
      </c>
      <c r="F520" s="25" t="str">
        <f t="shared" si="17"/>
        <v/>
      </c>
      <c r="G520" s="25">
        <v>98.02</v>
      </c>
      <c r="H520" s="25" t="s">
        <v>213</v>
      </c>
      <c r="I520" s="25" t="str">
        <f t="shared" si="18"/>
        <v/>
      </c>
      <c r="J520" s="24">
        <v>46</v>
      </c>
      <c r="K520" s="24">
        <v>23</v>
      </c>
      <c r="L520" s="26">
        <v>47392</v>
      </c>
      <c r="M520" s="26">
        <v>47727</v>
      </c>
      <c r="N520" s="52"/>
      <c r="O520" s="52"/>
      <c r="P520" s="52"/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2">
        <v>0</v>
      </c>
      <c r="AB520" s="52">
        <v>0</v>
      </c>
      <c r="AC520" s="52">
        <v>0</v>
      </c>
      <c r="AD520" s="52">
        <v>0</v>
      </c>
      <c r="AE520" s="52">
        <v>0</v>
      </c>
      <c r="AF520" s="52">
        <v>0</v>
      </c>
      <c r="AG520" s="52">
        <v>0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  <c r="BB520" s="52">
        <v>0</v>
      </c>
      <c r="BC520" s="52">
        <v>0</v>
      </c>
      <c r="BD520" s="52">
        <v>0</v>
      </c>
      <c r="BE520" s="52">
        <v>0</v>
      </c>
      <c r="BF520" s="52">
        <v>0</v>
      </c>
      <c r="BG520" s="52">
        <v>0</v>
      </c>
      <c r="BH520" s="52">
        <v>0</v>
      </c>
      <c r="BI520" s="52">
        <v>0</v>
      </c>
      <c r="BJ520" s="52">
        <v>0</v>
      </c>
      <c r="BK520" s="52">
        <v>0</v>
      </c>
      <c r="BL520" s="52">
        <v>0</v>
      </c>
      <c r="BM520" s="52">
        <v>0</v>
      </c>
      <c r="BN520" s="52">
        <v>0</v>
      </c>
      <c r="BO520" s="52">
        <v>0</v>
      </c>
      <c r="BP520" s="52">
        <v>0</v>
      </c>
      <c r="BQ520" s="52">
        <v>0</v>
      </c>
      <c r="BR520" s="52">
        <v>0</v>
      </c>
      <c r="BS520" s="52">
        <v>0</v>
      </c>
      <c r="BT520" s="52">
        <v>0</v>
      </c>
      <c r="BU520" s="52">
        <v>0</v>
      </c>
    </row>
    <row r="521" spans="2:73" outlineLevel="2" x14ac:dyDescent="0.25">
      <c r="B521" s="38" t="s">
        <v>553</v>
      </c>
      <c r="C521" s="24" t="s">
        <v>25</v>
      </c>
      <c r="D521" s="25">
        <v>98.5</v>
      </c>
      <c r="E521" s="25" t="s">
        <v>213</v>
      </c>
      <c r="F521" s="25" t="str">
        <f t="shared" si="17"/>
        <v/>
      </c>
      <c r="G521" s="25">
        <v>98.32</v>
      </c>
      <c r="H521" s="25" t="s">
        <v>213</v>
      </c>
      <c r="I521" s="25" t="str">
        <f t="shared" si="18"/>
        <v/>
      </c>
      <c r="J521" s="24">
        <v>46</v>
      </c>
      <c r="K521" s="24">
        <v>23</v>
      </c>
      <c r="L521" s="26">
        <v>47392</v>
      </c>
      <c r="M521" s="26">
        <v>47727</v>
      </c>
      <c r="N521" s="52"/>
      <c r="O521" s="52"/>
      <c r="P521" s="52"/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  <c r="BB521" s="52">
        <v>0</v>
      </c>
      <c r="BC521" s="52">
        <v>0</v>
      </c>
      <c r="BD521" s="52">
        <v>0</v>
      </c>
      <c r="BE521" s="52">
        <v>0</v>
      </c>
      <c r="BF521" s="52">
        <v>0</v>
      </c>
      <c r="BG521" s="52">
        <v>0</v>
      </c>
      <c r="BH521" s="52">
        <v>0</v>
      </c>
      <c r="BI521" s="52">
        <v>0</v>
      </c>
      <c r="BJ521" s="52">
        <v>0</v>
      </c>
      <c r="BK521" s="52">
        <v>0</v>
      </c>
      <c r="BL521" s="52">
        <v>0</v>
      </c>
      <c r="BM521" s="52">
        <v>0</v>
      </c>
      <c r="BN521" s="52">
        <v>0</v>
      </c>
      <c r="BO521" s="52">
        <v>0</v>
      </c>
      <c r="BP521" s="52">
        <v>0</v>
      </c>
      <c r="BQ521" s="52">
        <v>0</v>
      </c>
      <c r="BR521" s="52">
        <v>0</v>
      </c>
      <c r="BS521" s="52">
        <v>0</v>
      </c>
      <c r="BT521" s="52">
        <v>0</v>
      </c>
      <c r="BU521" s="52">
        <v>0</v>
      </c>
    </row>
    <row r="522" spans="2:73" outlineLevel="2" x14ac:dyDescent="0.25">
      <c r="B522" s="38" t="s">
        <v>554</v>
      </c>
      <c r="C522" s="24" t="s">
        <v>25</v>
      </c>
      <c r="D522" s="25">
        <v>122.4</v>
      </c>
      <c r="E522" s="25" t="s">
        <v>213</v>
      </c>
      <c r="F522" s="25" t="str">
        <f t="shared" si="17"/>
        <v/>
      </c>
      <c r="G522" s="25">
        <v>122.34</v>
      </c>
      <c r="H522" s="25" t="s">
        <v>213</v>
      </c>
      <c r="I522" s="25" t="str">
        <f t="shared" si="18"/>
        <v/>
      </c>
      <c r="J522" s="24">
        <v>48</v>
      </c>
      <c r="K522" s="24">
        <v>23</v>
      </c>
      <c r="L522" s="26">
        <v>47392</v>
      </c>
      <c r="M522" s="26">
        <v>47727</v>
      </c>
      <c r="N522" s="52"/>
      <c r="O522" s="52"/>
      <c r="P522" s="52"/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0</v>
      </c>
      <c r="AG522" s="52">
        <v>0</v>
      </c>
      <c r="AH522" s="52">
        <v>0</v>
      </c>
      <c r="AI522" s="52">
        <v>0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  <c r="BB522" s="52">
        <v>0</v>
      </c>
      <c r="BC522" s="52">
        <v>0</v>
      </c>
      <c r="BD522" s="52">
        <v>0</v>
      </c>
      <c r="BE522" s="52">
        <v>0</v>
      </c>
      <c r="BF522" s="52">
        <v>0</v>
      </c>
      <c r="BG522" s="52">
        <v>0</v>
      </c>
      <c r="BH522" s="52">
        <v>0</v>
      </c>
      <c r="BI522" s="52">
        <v>0</v>
      </c>
      <c r="BJ522" s="52">
        <v>0</v>
      </c>
      <c r="BK522" s="52">
        <v>0</v>
      </c>
      <c r="BL522" s="52">
        <v>0</v>
      </c>
      <c r="BM522" s="52">
        <v>0</v>
      </c>
      <c r="BN522" s="52">
        <v>0</v>
      </c>
      <c r="BO522" s="52">
        <v>0</v>
      </c>
      <c r="BP522" s="52">
        <v>0</v>
      </c>
      <c r="BQ522" s="52">
        <v>0</v>
      </c>
      <c r="BR522" s="52">
        <v>0</v>
      </c>
      <c r="BS522" s="52">
        <v>0</v>
      </c>
      <c r="BT522" s="52">
        <v>0</v>
      </c>
      <c r="BU522" s="52">
        <v>0</v>
      </c>
    </row>
    <row r="523" spans="2:73" s="19" customFormat="1" outlineLevel="1" x14ac:dyDescent="0.25">
      <c r="B523" s="37" t="s">
        <v>555</v>
      </c>
      <c r="C523" s="21"/>
      <c r="D523" s="22"/>
      <c r="E523" s="22"/>
      <c r="F523" s="22"/>
      <c r="G523" s="22"/>
      <c r="H523" s="22"/>
      <c r="I523" s="22"/>
      <c r="J523" s="21"/>
      <c r="K523" s="21"/>
      <c r="L523" s="23"/>
      <c r="M523" s="23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  <c r="AM523" s="51"/>
      <c r="AN523" s="51"/>
      <c r="AO523" s="51"/>
      <c r="AP523" s="51"/>
      <c r="AQ523" s="51"/>
      <c r="AR523" s="51"/>
      <c r="AS523" s="51"/>
      <c r="AT523" s="51"/>
      <c r="AU523" s="51"/>
      <c r="AV523" s="51"/>
      <c r="AW523" s="51"/>
      <c r="AX523" s="51"/>
      <c r="AY523" s="51"/>
      <c r="AZ523" s="51"/>
      <c r="BA523" s="51"/>
      <c r="BB523" s="51"/>
      <c r="BC523" s="51"/>
      <c r="BD523" s="51"/>
      <c r="BE523" s="51"/>
      <c r="BF523" s="51"/>
      <c r="BG523" s="51"/>
      <c r="BH523" s="51"/>
      <c r="BI523" s="51"/>
      <c r="BJ523" s="51"/>
      <c r="BK523" s="51"/>
      <c r="BL523" s="51"/>
      <c r="BM523" s="51"/>
      <c r="BN523" s="51"/>
      <c r="BO523" s="51"/>
      <c r="BP523" s="51"/>
      <c r="BQ523" s="51"/>
      <c r="BR523" s="51"/>
      <c r="BS523" s="51"/>
      <c r="BT523" s="51"/>
      <c r="BU523" s="51"/>
    </row>
    <row r="524" spans="2:73" outlineLevel="2" x14ac:dyDescent="0.25">
      <c r="B524" s="38" t="s">
        <v>556</v>
      </c>
      <c r="C524" s="24" t="s">
        <v>24</v>
      </c>
      <c r="D524" s="25">
        <v>24.6</v>
      </c>
      <c r="E524" s="25" t="s">
        <v>213</v>
      </c>
      <c r="F524" s="25" t="str">
        <f t="shared" si="17"/>
        <v/>
      </c>
      <c r="G524" s="25">
        <v>27.88</v>
      </c>
      <c r="H524" s="25" t="s">
        <v>213</v>
      </c>
      <c r="I524" s="25" t="str">
        <f t="shared" si="18"/>
        <v/>
      </c>
      <c r="J524" s="24">
        <v>26</v>
      </c>
      <c r="K524" s="24">
        <v>14</v>
      </c>
      <c r="L524" s="26">
        <v>47392</v>
      </c>
      <c r="M524" s="26">
        <v>47727</v>
      </c>
      <c r="N524" s="52"/>
      <c r="O524" s="52"/>
      <c r="P524" s="52"/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0</v>
      </c>
      <c r="AI524" s="52">
        <v>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  <c r="BB524" s="52">
        <v>0</v>
      </c>
      <c r="BC524" s="52">
        <v>0</v>
      </c>
      <c r="BD524" s="52">
        <v>0</v>
      </c>
      <c r="BE524" s="52">
        <v>0</v>
      </c>
      <c r="BF524" s="52">
        <v>0</v>
      </c>
      <c r="BG524" s="52">
        <v>0</v>
      </c>
      <c r="BH524" s="52">
        <v>0</v>
      </c>
      <c r="BI524" s="52">
        <v>0</v>
      </c>
      <c r="BJ524" s="52">
        <v>0</v>
      </c>
      <c r="BK524" s="52">
        <v>0</v>
      </c>
      <c r="BL524" s="52">
        <v>0</v>
      </c>
      <c r="BM524" s="52">
        <v>0</v>
      </c>
      <c r="BN524" s="52">
        <v>0</v>
      </c>
      <c r="BO524" s="52">
        <v>0</v>
      </c>
      <c r="BP524" s="52">
        <v>0</v>
      </c>
      <c r="BQ524" s="52">
        <v>0</v>
      </c>
      <c r="BR524" s="52">
        <v>0</v>
      </c>
      <c r="BS524" s="52">
        <v>0</v>
      </c>
      <c r="BT524" s="52">
        <v>0</v>
      </c>
      <c r="BU524" s="52">
        <v>0</v>
      </c>
    </row>
    <row r="525" spans="2:73" outlineLevel="2" x14ac:dyDescent="0.25">
      <c r="B525" s="38" t="s">
        <v>557</v>
      </c>
      <c r="C525" s="24" t="s">
        <v>24</v>
      </c>
      <c r="D525" s="25">
        <v>34.1</v>
      </c>
      <c r="E525" s="25" t="s">
        <v>213</v>
      </c>
      <c r="F525" s="25" t="str">
        <f t="shared" si="17"/>
        <v/>
      </c>
      <c r="G525" s="25">
        <v>36.450000000000003</v>
      </c>
      <c r="H525" s="25" t="s">
        <v>213</v>
      </c>
      <c r="I525" s="25" t="str">
        <f t="shared" si="18"/>
        <v/>
      </c>
      <c r="J525" s="24">
        <v>26</v>
      </c>
      <c r="K525" s="24">
        <v>14</v>
      </c>
      <c r="L525" s="26">
        <v>47392</v>
      </c>
      <c r="M525" s="26">
        <v>47727</v>
      </c>
      <c r="N525" s="52"/>
      <c r="O525" s="52"/>
      <c r="P525" s="52"/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  <c r="AG525" s="52">
        <v>0</v>
      </c>
      <c r="AH525" s="52">
        <v>0</v>
      </c>
      <c r="AI525" s="52">
        <v>0</v>
      </c>
      <c r="AJ525" s="52">
        <v>0</v>
      </c>
      <c r="AK525" s="52">
        <v>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  <c r="BB525" s="52">
        <v>0</v>
      </c>
      <c r="BC525" s="52">
        <v>0</v>
      </c>
      <c r="BD525" s="52">
        <v>0</v>
      </c>
      <c r="BE525" s="52">
        <v>0</v>
      </c>
      <c r="BF525" s="52">
        <v>0</v>
      </c>
      <c r="BG525" s="52">
        <v>0</v>
      </c>
      <c r="BH525" s="52">
        <v>0</v>
      </c>
      <c r="BI525" s="52">
        <v>0</v>
      </c>
      <c r="BJ525" s="52">
        <v>0</v>
      </c>
      <c r="BK525" s="52">
        <v>0</v>
      </c>
      <c r="BL525" s="52">
        <v>0</v>
      </c>
      <c r="BM525" s="52">
        <v>0</v>
      </c>
      <c r="BN525" s="52">
        <v>0</v>
      </c>
      <c r="BO525" s="52">
        <v>0</v>
      </c>
      <c r="BP525" s="52">
        <v>0</v>
      </c>
      <c r="BQ525" s="52">
        <v>0</v>
      </c>
      <c r="BR525" s="52">
        <v>0</v>
      </c>
      <c r="BS525" s="52">
        <v>0</v>
      </c>
      <c r="BT525" s="52">
        <v>0</v>
      </c>
      <c r="BU525" s="52">
        <v>0</v>
      </c>
    </row>
    <row r="526" spans="2:73" outlineLevel="2" x14ac:dyDescent="0.25">
      <c r="B526" s="38" t="s">
        <v>558</v>
      </c>
      <c r="C526" s="24" t="s">
        <v>24</v>
      </c>
      <c r="D526" s="25">
        <v>51</v>
      </c>
      <c r="E526" s="25" t="s">
        <v>213</v>
      </c>
      <c r="F526" s="25" t="str">
        <f t="shared" si="17"/>
        <v/>
      </c>
      <c r="G526" s="25">
        <v>53.39</v>
      </c>
      <c r="H526" s="25" t="s">
        <v>213</v>
      </c>
      <c r="I526" s="25" t="str">
        <f t="shared" si="18"/>
        <v/>
      </c>
      <c r="J526" s="24">
        <v>27</v>
      </c>
      <c r="K526" s="24">
        <v>15</v>
      </c>
      <c r="L526" s="26">
        <v>47027</v>
      </c>
      <c r="M526" s="26">
        <v>47362</v>
      </c>
      <c r="N526" s="52"/>
      <c r="O526" s="52"/>
      <c r="P526" s="52"/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0</v>
      </c>
      <c r="AK526" s="52">
        <v>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  <c r="BB526" s="52">
        <v>0</v>
      </c>
      <c r="BC526" s="52">
        <v>0</v>
      </c>
      <c r="BD526" s="52">
        <v>0</v>
      </c>
      <c r="BE526" s="52">
        <v>0</v>
      </c>
      <c r="BF526" s="52">
        <v>0</v>
      </c>
      <c r="BG526" s="52">
        <v>0</v>
      </c>
      <c r="BH526" s="52">
        <v>0</v>
      </c>
      <c r="BI526" s="52">
        <v>0</v>
      </c>
      <c r="BJ526" s="52">
        <v>0</v>
      </c>
      <c r="BK526" s="52">
        <v>0</v>
      </c>
      <c r="BL526" s="52">
        <v>0</v>
      </c>
      <c r="BM526" s="52">
        <v>0</v>
      </c>
      <c r="BN526" s="52">
        <v>0</v>
      </c>
      <c r="BO526" s="52">
        <v>0</v>
      </c>
      <c r="BP526" s="52">
        <v>0</v>
      </c>
      <c r="BQ526" s="52">
        <v>0</v>
      </c>
      <c r="BR526" s="52">
        <v>0</v>
      </c>
      <c r="BS526" s="52">
        <v>0</v>
      </c>
      <c r="BT526" s="52">
        <v>0</v>
      </c>
      <c r="BU526" s="52">
        <v>0</v>
      </c>
    </row>
    <row r="527" spans="2:73" outlineLevel="2" x14ac:dyDescent="0.25">
      <c r="B527" s="38" t="s">
        <v>559</v>
      </c>
      <c r="C527" s="24" t="s">
        <v>24</v>
      </c>
      <c r="D527" s="25">
        <v>53</v>
      </c>
      <c r="E527" s="25" t="s">
        <v>213</v>
      </c>
      <c r="F527" s="25" t="str">
        <f t="shared" si="17"/>
        <v/>
      </c>
      <c r="G527" s="25">
        <v>55.39</v>
      </c>
      <c r="H527" s="25" t="s">
        <v>213</v>
      </c>
      <c r="I527" s="25" t="str">
        <f t="shared" si="18"/>
        <v/>
      </c>
      <c r="J527" s="24">
        <v>27</v>
      </c>
      <c r="K527" s="24">
        <v>15</v>
      </c>
      <c r="L527" s="26">
        <v>47027</v>
      </c>
      <c r="M527" s="26">
        <v>47362</v>
      </c>
      <c r="N527" s="52"/>
      <c r="O527" s="52"/>
      <c r="P527" s="52"/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  <c r="AG527" s="52">
        <v>0</v>
      </c>
      <c r="AH527" s="52">
        <v>0</v>
      </c>
      <c r="AI527" s="52">
        <v>0</v>
      </c>
      <c r="AJ527" s="52">
        <v>0</v>
      </c>
      <c r="AK527" s="52">
        <v>0</v>
      </c>
      <c r="AL527" s="52">
        <v>0</v>
      </c>
      <c r="AM527" s="52">
        <v>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  <c r="BB527" s="52">
        <v>0</v>
      </c>
      <c r="BC527" s="52">
        <v>0</v>
      </c>
      <c r="BD527" s="52">
        <v>0</v>
      </c>
      <c r="BE527" s="52">
        <v>0</v>
      </c>
      <c r="BF527" s="52">
        <v>0</v>
      </c>
      <c r="BG527" s="52">
        <v>0</v>
      </c>
      <c r="BH527" s="52">
        <v>0</v>
      </c>
      <c r="BI527" s="52">
        <v>0</v>
      </c>
      <c r="BJ527" s="52">
        <v>0</v>
      </c>
      <c r="BK527" s="52">
        <v>0</v>
      </c>
      <c r="BL527" s="52">
        <v>0</v>
      </c>
      <c r="BM527" s="52">
        <v>0</v>
      </c>
      <c r="BN527" s="52">
        <v>0</v>
      </c>
      <c r="BO527" s="52">
        <v>0</v>
      </c>
      <c r="BP527" s="52">
        <v>0</v>
      </c>
      <c r="BQ527" s="52">
        <v>0</v>
      </c>
      <c r="BR527" s="52">
        <v>0</v>
      </c>
      <c r="BS527" s="52">
        <v>0</v>
      </c>
      <c r="BT527" s="52">
        <v>0</v>
      </c>
      <c r="BU527" s="52">
        <v>0</v>
      </c>
    </row>
    <row r="528" spans="2:73" outlineLevel="2" x14ac:dyDescent="0.25">
      <c r="B528" s="38" t="s">
        <v>560</v>
      </c>
      <c r="C528" s="24" t="s">
        <v>24</v>
      </c>
      <c r="D528" s="25">
        <v>57.1</v>
      </c>
      <c r="E528" s="25" t="s">
        <v>213</v>
      </c>
      <c r="F528" s="25" t="str">
        <f t="shared" si="17"/>
        <v/>
      </c>
      <c r="G528" s="25">
        <v>59.55</v>
      </c>
      <c r="H528" s="25" t="s">
        <v>213</v>
      </c>
      <c r="I528" s="25" t="str">
        <f t="shared" si="18"/>
        <v/>
      </c>
      <c r="J528" s="24">
        <v>29</v>
      </c>
      <c r="K528" s="24">
        <v>16</v>
      </c>
      <c r="L528" s="26">
        <v>46661</v>
      </c>
      <c r="M528" s="26">
        <v>46997</v>
      </c>
      <c r="N528" s="52"/>
      <c r="O528" s="52"/>
      <c r="P528" s="52"/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0</v>
      </c>
      <c r="AM528" s="52">
        <v>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  <c r="BB528" s="52">
        <v>0</v>
      </c>
      <c r="BC528" s="52">
        <v>0</v>
      </c>
      <c r="BD528" s="52">
        <v>0</v>
      </c>
      <c r="BE528" s="52">
        <v>0</v>
      </c>
      <c r="BF528" s="52">
        <v>0</v>
      </c>
      <c r="BG528" s="52">
        <v>0</v>
      </c>
      <c r="BH528" s="52">
        <v>0</v>
      </c>
      <c r="BI528" s="52">
        <v>0</v>
      </c>
      <c r="BJ528" s="52">
        <v>6.0000000000000012E-2</v>
      </c>
      <c r="BK528" s="52">
        <v>5.0000000000000017E-2</v>
      </c>
      <c r="BL528" s="52">
        <v>4.0000000000000008E-2</v>
      </c>
      <c r="BM528" s="52">
        <v>4.0000000000000008E-2</v>
      </c>
      <c r="BN528" s="52">
        <v>5.0000000000000017E-2</v>
      </c>
      <c r="BO528" s="52">
        <v>6.0000000000000012E-2</v>
      </c>
      <c r="BP528" s="52">
        <v>8.0000000000000016E-2</v>
      </c>
      <c r="BQ528" s="52">
        <v>0.11000000000000003</v>
      </c>
      <c r="BR528" s="52">
        <v>0.13000000000000003</v>
      </c>
      <c r="BS528" s="52">
        <v>0.14000000000000004</v>
      </c>
      <c r="BT528" s="52">
        <v>0.14000000000000004</v>
      </c>
      <c r="BU528" s="52">
        <v>0.10000000000000003</v>
      </c>
    </row>
    <row r="529" spans="2:73" outlineLevel="2" x14ac:dyDescent="0.25">
      <c r="B529" s="38" t="s">
        <v>561</v>
      </c>
      <c r="C529" s="24" t="s">
        <v>24</v>
      </c>
      <c r="D529" s="25">
        <v>93</v>
      </c>
      <c r="E529" s="25" t="s">
        <v>213</v>
      </c>
      <c r="F529" s="25" t="str">
        <f t="shared" ref="F529:F592" si="19">IF(E529="","",ABS(E529-D529))</f>
        <v/>
      </c>
      <c r="G529" s="25">
        <v>95.73</v>
      </c>
      <c r="H529" s="25" t="s">
        <v>213</v>
      </c>
      <c r="I529" s="25" t="str">
        <f t="shared" ref="I529:I592" si="20">IF(H529="","",ABS(H529-G529))</f>
        <v/>
      </c>
      <c r="J529" s="24">
        <v>31</v>
      </c>
      <c r="K529" s="24">
        <v>16</v>
      </c>
      <c r="L529" s="26">
        <v>46661</v>
      </c>
      <c r="M529" s="26">
        <v>46997</v>
      </c>
      <c r="N529" s="52"/>
      <c r="O529" s="52"/>
      <c r="P529" s="52"/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  <c r="AG529" s="52">
        <v>0</v>
      </c>
      <c r="AH529" s="52">
        <v>0</v>
      </c>
      <c r="AI529" s="52">
        <v>0</v>
      </c>
      <c r="AJ529" s="52">
        <v>0</v>
      </c>
      <c r="AK529" s="52">
        <v>0</v>
      </c>
      <c r="AL529" s="52">
        <v>0</v>
      </c>
      <c r="AM529" s="52">
        <v>0</v>
      </c>
      <c r="AN529" s="52">
        <v>0</v>
      </c>
      <c r="AO529" s="52">
        <v>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  <c r="BB529" s="52">
        <v>0</v>
      </c>
      <c r="BC529" s="52">
        <v>0</v>
      </c>
      <c r="BD529" s="52">
        <v>0</v>
      </c>
      <c r="BE529" s="52">
        <v>0</v>
      </c>
      <c r="BF529" s="52">
        <v>0</v>
      </c>
      <c r="BG529" s="52">
        <v>0</v>
      </c>
      <c r="BH529" s="52">
        <v>0</v>
      </c>
      <c r="BI529" s="52">
        <v>0</v>
      </c>
      <c r="BJ529" s="52">
        <v>5.9999999999999991E-2</v>
      </c>
      <c r="BK529" s="52">
        <v>0.05</v>
      </c>
      <c r="BL529" s="52">
        <v>0.04</v>
      </c>
      <c r="BM529" s="52">
        <v>0.04</v>
      </c>
      <c r="BN529" s="52">
        <v>0.05</v>
      </c>
      <c r="BO529" s="52">
        <v>5.9999999999999991E-2</v>
      </c>
      <c r="BP529" s="52">
        <v>0.08</v>
      </c>
      <c r="BQ529" s="52">
        <v>0.11</v>
      </c>
      <c r="BR529" s="52">
        <v>0.13</v>
      </c>
      <c r="BS529" s="52">
        <v>0.14000000000000001</v>
      </c>
      <c r="BT529" s="52">
        <v>0.14000000000000001</v>
      </c>
      <c r="BU529" s="52">
        <v>0.1</v>
      </c>
    </row>
    <row r="530" spans="2:73" outlineLevel="2" x14ac:dyDescent="0.25">
      <c r="B530" s="38" t="s">
        <v>562</v>
      </c>
      <c r="C530" s="24" t="s">
        <v>24</v>
      </c>
      <c r="D530" s="25">
        <v>93.5</v>
      </c>
      <c r="E530" s="25" t="s">
        <v>213</v>
      </c>
      <c r="F530" s="25" t="str">
        <f t="shared" si="19"/>
        <v/>
      </c>
      <c r="G530" s="25">
        <v>96.22</v>
      </c>
      <c r="H530" s="25" t="s">
        <v>213</v>
      </c>
      <c r="I530" s="25" t="str">
        <f t="shared" si="20"/>
        <v/>
      </c>
      <c r="J530" s="24">
        <v>31</v>
      </c>
      <c r="K530" s="24">
        <v>16</v>
      </c>
      <c r="L530" s="26">
        <v>46661</v>
      </c>
      <c r="M530" s="26">
        <v>46997</v>
      </c>
      <c r="N530" s="52"/>
      <c r="O530" s="52"/>
      <c r="P530" s="52"/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  <c r="AG530" s="52">
        <v>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0</v>
      </c>
      <c r="AO530" s="52">
        <v>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  <c r="BB530" s="52">
        <v>0</v>
      </c>
      <c r="BC530" s="52">
        <v>0</v>
      </c>
      <c r="BD530" s="52">
        <v>0</v>
      </c>
      <c r="BE530" s="52">
        <v>0</v>
      </c>
      <c r="BF530" s="52">
        <v>0</v>
      </c>
      <c r="BG530" s="52">
        <v>0</v>
      </c>
      <c r="BH530" s="52">
        <v>0</v>
      </c>
      <c r="BI530" s="52">
        <v>0</v>
      </c>
      <c r="BJ530" s="52">
        <v>5.9999999999999984E-2</v>
      </c>
      <c r="BK530" s="52">
        <v>4.9999999999999996E-2</v>
      </c>
      <c r="BL530" s="52">
        <v>3.9999999999999994E-2</v>
      </c>
      <c r="BM530" s="52">
        <v>3.9999999999999994E-2</v>
      </c>
      <c r="BN530" s="52">
        <v>4.9999999999999996E-2</v>
      </c>
      <c r="BO530" s="52">
        <v>5.9999999999999984E-2</v>
      </c>
      <c r="BP530" s="52">
        <v>7.9999999999999988E-2</v>
      </c>
      <c r="BQ530" s="52">
        <v>0.10999999999999999</v>
      </c>
      <c r="BR530" s="52">
        <v>0.13</v>
      </c>
      <c r="BS530" s="52">
        <v>0.13999999999999999</v>
      </c>
      <c r="BT530" s="52">
        <v>0.13999999999999999</v>
      </c>
      <c r="BU530" s="52">
        <v>9.9999999999999992E-2</v>
      </c>
    </row>
    <row r="531" spans="2:73" outlineLevel="2" x14ac:dyDescent="0.25">
      <c r="B531" s="38" t="s">
        <v>563</v>
      </c>
      <c r="C531" s="24" t="s">
        <v>24</v>
      </c>
      <c r="D531" s="25">
        <v>94</v>
      </c>
      <c r="E531" s="25" t="s">
        <v>213</v>
      </c>
      <c r="F531" s="25" t="str">
        <f t="shared" si="19"/>
        <v/>
      </c>
      <c r="G531" s="25">
        <v>96.72</v>
      </c>
      <c r="H531" s="25" t="s">
        <v>213</v>
      </c>
      <c r="I531" s="25" t="str">
        <f t="shared" si="20"/>
        <v/>
      </c>
      <c r="J531" s="24">
        <v>31</v>
      </c>
      <c r="K531" s="24">
        <v>16</v>
      </c>
      <c r="L531" s="26">
        <v>46661</v>
      </c>
      <c r="M531" s="26">
        <v>46997</v>
      </c>
      <c r="N531" s="52"/>
      <c r="O531" s="52"/>
      <c r="P531" s="52"/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  <c r="AG531" s="52">
        <v>0</v>
      </c>
      <c r="AH531" s="52">
        <v>0</v>
      </c>
      <c r="AI531" s="52">
        <v>0</v>
      </c>
      <c r="AJ531" s="52">
        <v>0</v>
      </c>
      <c r="AK531" s="52">
        <v>0</v>
      </c>
      <c r="AL531" s="52">
        <v>0</v>
      </c>
      <c r="AM531" s="52">
        <v>0</v>
      </c>
      <c r="AN531" s="52">
        <v>0</v>
      </c>
      <c r="AO531" s="52">
        <v>0</v>
      </c>
      <c r="AP531" s="52">
        <v>0</v>
      </c>
      <c r="AQ531" s="52">
        <v>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  <c r="BB531" s="52">
        <v>0</v>
      </c>
      <c r="BC531" s="52">
        <v>0</v>
      </c>
      <c r="BD531" s="52">
        <v>0</v>
      </c>
      <c r="BE531" s="52">
        <v>0</v>
      </c>
      <c r="BF531" s="52">
        <v>0</v>
      </c>
      <c r="BG531" s="52">
        <v>0</v>
      </c>
      <c r="BH531" s="52">
        <v>0</v>
      </c>
      <c r="BI531" s="52">
        <v>0</v>
      </c>
      <c r="BJ531" s="52">
        <v>5.9999999999999984E-2</v>
      </c>
      <c r="BK531" s="52">
        <v>4.9999999999999996E-2</v>
      </c>
      <c r="BL531" s="52">
        <v>3.9999999999999994E-2</v>
      </c>
      <c r="BM531" s="52">
        <v>3.9999999999999994E-2</v>
      </c>
      <c r="BN531" s="52">
        <v>4.9999999999999996E-2</v>
      </c>
      <c r="BO531" s="52">
        <v>5.9999999999999984E-2</v>
      </c>
      <c r="BP531" s="52">
        <v>7.9999999999999988E-2</v>
      </c>
      <c r="BQ531" s="52">
        <v>0.10999999999999999</v>
      </c>
      <c r="BR531" s="52">
        <v>0.12999999999999998</v>
      </c>
      <c r="BS531" s="52">
        <v>0.13999999999999999</v>
      </c>
      <c r="BT531" s="52">
        <v>0.13999999999999999</v>
      </c>
      <c r="BU531" s="52">
        <v>9.9999999999999992E-2</v>
      </c>
    </row>
    <row r="532" spans="2:73" outlineLevel="2" x14ac:dyDescent="0.25">
      <c r="B532" s="38" t="s">
        <v>564</v>
      </c>
      <c r="C532" s="24" t="s">
        <v>24</v>
      </c>
      <c r="D532" s="25">
        <v>94.4</v>
      </c>
      <c r="E532" s="25" t="s">
        <v>213</v>
      </c>
      <c r="F532" s="25" t="str">
        <f t="shared" si="19"/>
        <v/>
      </c>
      <c r="G532" s="25">
        <v>97.13</v>
      </c>
      <c r="H532" s="25" t="s">
        <v>213</v>
      </c>
      <c r="I532" s="25" t="str">
        <f t="shared" si="20"/>
        <v/>
      </c>
      <c r="J532" s="24">
        <v>31</v>
      </c>
      <c r="K532" s="24">
        <v>16</v>
      </c>
      <c r="L532" s="26">
        <v>46661</v>
      </c>
      <c r="M532" s="26">
        <v>46997</v>
      </c>
      <c r="N532" s="52"/>
      <c r="O532" s="52"/>
      <c r="P532" s="52"/>
      <c r="Q532" s="52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  <c r="AG532" s="52">
        <v>0</v>
      </c>
      <c r="AH532" s="52">
        <v>0</v>
      </c>
      <c r="AI532" s="52">
        <v>0</v>
      </c>
      <c r="AJ532" s="52">
        <v>0</v>
      </c>
      <c r="AK532" s="52">
        <v>0</v>
      </c>
      <c r="AL532" s="52">
        <v>0</v>
      </c>
      <c r="AM532" s="52">
        <v>0</v>
      </c>
      <c r="AN532" s="52">
        <v>0</v>
      </c>
      <c r="AO532" s="52">
        <v>0</v>
      </c>
      <c r="AP532" s="52">
        <v>0</v>
      </c>
      <c r="AQ532" s="52">
        <v>0</v>
      </c>
      <c r="AR532" s="52">
        <v>0</v>
      </c>
      <c r="AS532" s="52">
        <v>0</v>
      </c>
      <c r="AT532" s="52">
        <v>0</v>
      </c>
      <c r="AU532" s="52">
        <v>0</v>
      </c>
      <c r="AV532" s="52">
        <v>0</v>
      </c>
      <c r="AW532" s="52">
        <v>0</v>
      </c>
      <c r="AX532" s="52">
        <v>0</v>
      </c>
      <c r="AY532" s="52">
        <v>0</v>
      </c>
      <c r="AZ532" s="52">
        <v>0</v>
      </c>
      <c r="BA532" s="52">
        <v>0</v>
      </c>
      <c r="BB532" s="52">
        <v>0</v>
      </c>
      <c r="BC532" s="52">
        <v>0</v>
      </c>
      <c r="BD532" s="52">
        <v>0</v>
      </c>
      <c r="BE532" s="52">
        <v>0</v>
      </c>
      <c r="BF532" s="52">
        <v>0</v>
      </c>
      <c r="BG532" s="52">
        <v>0</v>
      </c>
      <c r="BH532" s="52">
        <v>0</v>
      </c>
      <c r="BI532" s="52">
        <v>0</v>
      </c>
      <c r="BJ532" s="52">
        <v>5.9999999999999984E-2</v>
      </c>
      <c r="BK532" s="52">
        <v>4.9999999999999996E-2</v>
      </c>
      <c r="BL532" s="52">
        <v>3.9999999999999994E-2</v>
      </c>
      <c r="BM532" s="52">
        <v>3.9999999999999994E-2</v>
      </c>
      <c r="BN532" s="52">
        <v>4.9999999999999996E-2</v>
      </c>
      <c r="BO532" s="52">
        <v>5.9999999999999984E-2</v>
      </c>
      <c r="BP532" s="52">
        <v>7.9999999999999988E-2</v>
      </c>
      <c r="BQ532" s="52">
        <v>0.10999999999999999</v>
      </c>
      <c r="BR532" s="52">
        <v>0.12999999999999998</v>
      </c>
      <c r="BS532" s="52">
        <v>0.13999999999999999</v>
      </c>
      <c r="BT532" s="52">
        <v>0.13999999999999999</v>
      </c>
      <c r="BU532" s="52">
        <v>9.9999999999999992E-2</v>
      </c>
    </row>
    <row r="533" spans="2:73" outlineLevel="2" x14ac:dyDescent="0.25">
      <c r="B533" s="38" t="s">
        <v>565</v>
      </c>
      <c r="C533" s="24" t="s">
        <v>24</v>
      </c>
      <c r="D533" s="25">
        <v>95.4</v>
      </c>
      <c r="E533" s="25" t="s">
        <v>213</v>
      </c>
      <c r="F533" s="25" t="str">
        <f t="shared" si="19"/>
        <v/>
      </c>
      <c r="G533" s="25">
        <v>98.11</v>
      </c>
      <c r="H533" s="25" t="s">
        <v>213</v>
      </c>
      <c r="I533" s="25" t="str">
        <f t="shared" si="20"/>
        <v/>
      </c>
      <c r="J533" s="24">
        <v>31</v>
      </c>
      <c r="K533" s="24">
        <v>16</v>
      </c>
      <c r="L533" s="26">
        <v>46661</v>
      </c>
      <c r="M533" s="26">
        <v>46997</v>
      </c>
      <c r="N533" s="52"/>
      <c r="O533" s="52"/>
      <c r="P533" s="52"/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2">
        <v>0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  <c r="AG533" s="52">
        <v>0</v>
      </c>
      <c r="AH533" s="52">
        <v>0</v>
      </c>
      <c r="AI533" s="52">
        <v>0</v>
      </c>
      <c r="AJ533" s="52">
        <v>0</v>
      </c>
      <c r="AK533" s="52">
        <v>0</v>
      </c>
      <c r="AL533" s="52">
        <v>0</v>
      </c>
      <c r="AM533" s="52">
        <v>0</v>
      </c>
      <c r="AN533" s="52">
        <v>0</v>
      </c>
      <c r="AO533" s="52">
        <v>0</v>
      </c>
      <c r="AP533" s="52">
        <v>0</v>
      </c>
      <c r="AQ533" s="52">
        <v>0</v>
      </c>
      <c r="AR533" s="52">
        <v>0</v>
      </c>
      <c r="AS533" s="52">
        <v>0</v>
      </c>
      <c r="AT533" s="52">
        <v>0</v>
      </c>
      <c r="AU533" s="52">
        <v>0</v>
      </c>
      <c r="AV533" s="52">
        <v>0</v>
      </c>
      <c r="AW533" s="52">
        <v>0</v>
      </c>
      <c r="AX533" s="52">
        <v>0</v>
      </c>
      <c r="AY533" s="52">
        <v>0</v>
      </c>
      <c r="AZ533" s="52">
        <v>0</v>
      </c>
      <c r="BA533" s="52">
        <v>0</v>
      </c>
      <c r="BB533" s="52">
        <v>0</v>
      </c>
      <c r="BC533" s="52">
        <v>0</v>
      </c>
      <c r="BD533" s="52">
        <v>0</v>
      </c>
      <c r="BE533" s="52">
        <v>0</v>
      </c>
      <c r="BF533" s="52">
        <v>0</v>
      </c>
      <c r="BG533" s="52">
        <v>0</v>
      </c>
      <c r="BH533" s="52">
        <v>0</v>
      </c>
      <c r="BI533" s="52">
        <v>0</v>
      </c>
      <c r="BJ533" s="52">
        <v>5.9999999999999984E-2</v>
      </c>
      <c r="BK533" s="52">
        <v>4.9999999999999989E-2</v>
      </c>
      <c r="BL533" s="52">
        <v>3.9999999999999994E-2</v>
      </c>
      <c r="BM533" s="52">
        <v>3.9999999999999994E-2</v>
      </c>
      <c r="BN533" s="52">
        <v>4.9999999999999989E-2</v>
      </c>
      <c r="BO533" s="52">
        <v>5.9999999999999984E-2</v>
      </c>
      <c r="BP533" s="52">
        <v>7.9999999999999988E-2</v>
      </c>
      <c r="BQ533" s="52">
        <v>0.10999999999999997</v>
      </c>
      <c r="BR533" s="52">
        <v>0.12999999999999998</v>
      </c>
      <c r="BS533" s="52">
        <v>0.13999999999999999</v>
      </c>
      <c r="BT533" s="52">
        <v>0.13999999999999999</v>
      </c>
      <c r="BU533" s="52">
        <v>9.9999999999999978E-2</v>
      </c>
    </row>
    <row r="534" spans="2:73" outlineLevel="2" x14ac:dyDescent="0.25">
      <c r="B534" s="38" t="s">
        <v>566</v>
      </c>
      <c r="C534" s="24" t="s">
        <v>24</v>
      </c>
      <c r="D534" s="25">
        <v>100.6</v>
      </c>
      <c r="E534" s="25" t="s">
        <v>213</v>
      </c>
      <c r="F534" s="25" t="str">
        <f t="shared" si="19"/>
        <v/>
      </c>
      <c r="G534" s="25">
        <v>103.3</v>
      </c>
      <c r="H534" s="25" t="s">
        <v>213</v>
      </c>
      <c r="I534" s="25" t="str">
        <f t="shared" si="20"/>
        <v/>
      </c>
      <c r="J534" s="24">
        <v>31</v>
      </c>
      <c r="K534" s="24">
        <v>16</v>
      </c>
      <c r="L534" s="26">
        <v>46661</v>
      </c>
      <c r="M534" s="26">
        <v>46997</v>
      </c>
      <c r="N534" s="52"/>
      <c r="O534" s="52"/>
      <c r="P534" s="52"/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  <c r="AG534" s="52">
        <v>0</v>
      </c>
      <c r="AH534" s="52">
        <v>0</v>
      </c>
      <c r="AI534" s="52">
        <v>0</v>
      </c>
      <c r="AJ534" s="52">
        <v>0</v>
      </c>
      <c r="AK534" s="52">
        <v>0</v>
      </c>
      <c r="AL534" s="52">
        <v>0</v>
      </c>
      <c r="AM534" s="52">
        <v>0</v>
      </c>
      <c r="AN534" s="52">
        <v>0</v>
      </c>
      <c r="AO534" s="52">
        <v>0</v>
      </c>
      <c r="AP534" s="52">
        <v>0</v>
      </c>
      <c r="AQ534" s="52">
        <v>0</v>
      </c>
      <c r="AR534" s="52">
        <v>0</v>
      </c>
      <c r="AS534" s="52">
        <v>0</v>
      </c>
      <c r="AT534" s="52">
        <v>0</v>
      </c>
      <c r="AU534" s="52">
        <v>0</v>
      </c>
      <c r="AV534" s="52">
        <v>0</v>
      </c>
      <c r="AW534" s="52">
        <v>0</v>
      </c>
      <c r="AX534" s="52">
        <v>0</v>
      </c>
      <c r="AY534" s="52">
        <v>0</v>
      </c>
      <c r="AZ534" s="52">
        <v>0</v>
      </c>
      <c r="BA534" s="52">
        <v>0</v>
      </c>
      <c r="BB534" s="52">
        <v>0</v>
      </c>
      <c r="BC534" s="52">
        <v>0</v>
      </c>
      <c r="BD534" s="52">
        <v>0</v>
      </c>
      <c r="BE534" s="52">
        <v>0</v>
      </c>
      <c r="BF534" s="52">
        <v>0</v>
      </c>
      <c r="BG534" s="52">
        <v>0</v>
      </c>
      <c r="BH534" s="52">
        <v>0</v>
      </c>
      <c r="BI534" s="52">
        <v>0</v>
      </c>
      <c r="BJ534" s="52">
        <v>0.06</v>
      </c>
      <c r="BK534" s="52">
        <v>0.05</v>
      </c>
      <c r="BL534" s="52">
        <v>0.04</v>
      </c>
      <c r="BM534" s="52">
        <v>0.04</v>
      </c>
      <c r="BN534" s="52">
        <v>0.05</v>
      </c>
      <c r="BO534" s="52">
        <v>0.06</v>
      </c>
      <c r="BP534" s="52">
        <v>0.08</v>
      </c>
      <c r="BQ534" s="52">
        <v>0.11</v>
      </c>
      <c r="BR534" s="52">
        <v>0.13</v>
      </c>
      <c r="BS534" s="52">
        <v>0.14000000000000001</v>
      </c>
      <c r="BT534" s="52">
        <v>0.14000000000000001</v>
      </c>
      <c r="BU534" s="52">
        <v>0.1</v>
      </c>
    </row>
    <row r="535" spans="2:73" outlineLevel="2" x14ac:dyDescent="0.25">
      <c r="B535" s="38" t="s">
        <v>567</v>
      </c>
      <c r="C535" s="24" t="s">
        <v>24</v>
      </c>
      <c r="D535" s="25">
        <v>101.7</v>
      </c>
      <c r="E535" s="25" t="s">
        <v>213</v>
      </c>
      <c r="F535" s="25" t="str">
        <f t="shared" si="19"/>
        <v/>
      </c>
      <c r="G535" s="25">
        <v>104.44</v>
      </c>
      <c r="H535" s="25" t="s">
        <v>213</v>
      </c>
      <c r="I535" s="25" t="str">
        <f t="shared" si="20"/>
        <v/>
      </c>
      <c r="J535" s="24">
        <v>31</v>
      </c>
      <c r="K535" s="24">
        <v>16</v>
      </c>
      <c r="L535" s="26">
        <v>46661</v>
      </c>
      <c r="M535" s="26">
        <v>46997</v>
      </c>
      <c r="N535" s="52"/>
      <c r="O535" s="52"/>
      <c r="P535" s="52"/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  <c r="AG535" s="52">
        <v>0</v>
      </c>
      <c r="AH535" s="52">
        <v>0</v>
      </c>
      <c r="AI535" s="52">
        <v>0</v>
      </c>
      <c r="AJ535" s="52">
        <v>0</v>
      </c>
      <c r="AK535" s="52">
        <v>0</v>
      </c>
      <c r="AL535" s="52">
        <v>0</v>
      </c>
      <c r="AM535" s="52">
        <v>0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2">
        <v>0</v>
      </c>
      <c r="AV535" s="52">
        <v>0</v>
      </c>
      <c r="AW535" s="52">
        <v>0</v>
      </c>
      <c r="AX535" s="52">
        <v>0</v>
      </c>
      <c r="AY535" s="52">
        <v>0</v>
      </c>
      <c r="AZ535" s="52">
        <v>0</v>
      </c>
      <c r="BA535" s="52">
        <v>0</v>
      </c>
      <c r="BB535" s="52">
        <v>0</v>
      </c>
      <c r="BC535" s="52">
        <v>0</v>
      </c>
      <c r="BD535" s="52">
        <v>0</v>
      </c>
      <c r="BE535" s="52">
        <v>0</v>
      </c>
      <c r="BF535" s="52">
        <v>0</v>
      </c>
      <c r="BG535" s="52">
        <v>0</v>
      </c>
      <c r="BH535" s="52">
        <v>0</v>
      </c>
      <c r="BI535" s="52">
        <v>0</v>
      </c>
      <c r="BJ535" s="52">
        <v>0.06</v>
      </c>
      <c r="BK535" s="52">
        <v>0.05</v>
      </c>
      <c r="BL535" s="52">
        <v>0.04</v>
      </c>
      <c r="BM535" s="52">
        <v>0.04</v>
      </c>
      <c r="BN535" s="52">
        <v>0.05</v>
      </c>
      <c r="BO535" s="52">
        <v>0.06</v>
      </c>
      <c r="BP535" s="52">
        <v>0.08</v>
      </c>
      <c r="BQ535" s="52">
        <v>0.10999999999999999</v>
      </c>
      <c r="BR535" s="52">
        <v>0.13</v>
      </c>
      <c r="BS535" s="52">
        <v>0.14000000000000001</v>
      </c>
      <c r="BT535" s="52">
        <v>0.14000000000000001</v>
      </c>
      <c r="BU535" s="52">
        <v>0.1</v>
      </c>
    </row>
    <row r="536" spans="2:73" outlineLevel="2" x14ac:dyDescent="0.25">
      <c r="B536" s="38" t="s">
        <v>568</v>
      </c>
      <c r="C536" s="24" t="s">
        <v>24</v>
      </c>
      <c r="D536" s="25">
        <v>103</v>
      </c>
      <c r="E536" s="25" t="s">
        <v>213</v>
      </c>
      <c r="F536" s="25" t="str">
        <f t="shared" si="19"/>
        <v/>
      </c>
      <c r="G536" s="25">
        <v>105.73</v>
      </c>
      <c r="H536" s="25" t="s">
        <v>213</v>
      </c>
      <c r="I536" s="25" t="str">
        <f t="shared" si="20"/>
        <v/>
      </c>
      <c r="J536" s="24">
        <v>31</v>
      </c>
      <c r="K536" s="24">
        <v>16</v>
      </c>
      <c r="L536" s="26">
        <v>46661</v>
      </c>
      <c r="M536" s="26">
        <v>46997</v>
      </c>
      <c r="N536" s="52"/>
      <c r="O536" s="52"/>
      <c r="P536" s="52"/>
      <c r="Q536" s="52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  <c r="AG536" s="52">
        <v>0</v>
      </c>
      <c r="AH536" s="52">
        <v>0</v>
      </c>
      <c r="AI536" s="52">
        <v>0</v>
      </c>
      <c r="AJ536" s="52">
        <v>0</v>
      </c>
      <c r="AK536" s="52">
        <v>0</v>
      </c>
      <c r="AL536" s="52">
        <v>0</v>
      </c>
      <c r="AM536" s="52">
        <v>0</v>
      </c>
      <c r="AN536" s="52">
        <v>0</v>
      </c>
      <c r="AO536" s="52">
        <v>0</v>
      </c>
      <c r="AP536" s="52">
        <v>0</v>
      </c>
      <c r="AQ536" s="52">
        <v>0</v>
      </c>
      <c r="AR536" s="52">
        <v>0</v>
      </c>
      <c r="AS536" s="52">
        <v>0</v>
      </c>
      <c r="AT536" s="52">
        <v>0</v>
      </c>
      <c r="AU536" s="52">
        <v>0</v>
      </c>
      <c r="AV536" s="52">
        <v>0</v>
      </c>
      <c r="AW536" s="52">
        <v>0</v>
      </c>
      <c r="AX536" s="52">
        <v>0</v>
      </c>
      <c r="AY536" s="52">
        <v>0</v>
      </c>
      <c r="AZ536" s="52">
        <v>0</v>
      </c>
      <c r="BA536" s="52">
        <v>0</v>
      </c>
      <c r="BB536" s="52">
        <v>0</v>
      </c>
      <c r="BC536" s="52">
        <v>0</v>
      </c>
      <c r="BD536" s="52">
        <v>0</v>
      </c>
      <c r="BE536" s="52">
        <v>0</v>
      </c>
      <c r="BF536" s="52">
        <v>0</v>
      </c>
      <c r="BG536" s="52">
        <v>0</v>
      </c>
      <c r="BH536" s="52">
        <v>0</v>
      </c>
      <c r="BI536" s="52">
        <v>0</v>
      </c>
      <c r="BJ536" s="52">
        <v>0.06</v>
      </c>
      <c r="BK536" s="52">
        <v>0.05</v>
      </c>
      <c r="BL536" s="52">
        <v>0.04</v>
      </c>
      <c r="BM536" s="52">
        <v>0.04</v>
      </c>
      <c r="BN536" s="52">
        <v>0.05</v>
      </c>
      <c r="BO536" s="52">
        <v>0.06</v>
      </c>
      <c r="BP536" s="52">
        <v>0.08</v>
      </c>
      <c r="BQ536" s="52">
        <v>0.11</v>
      </c>
      <c r="BR536" s="52">
        <v>0.13</v>
      </c>
      <c r="BS536" s="52">
        <v>0.14000000000000001</v>
      </c>
      <c r="BT536" s="52">
        <v>0.14000000000000001</v>
      </c>
      <c r="BU536" s="52">
        <v>0.1</v>
      </c>
    </row>
    <row r="537" spans="2:73" outlineLevel="2" x14ac:dyDescent="0.25">
      <c r="B537" s="38" t="s">
        <v>569</v>
      </c>
      <c r="C537" s="24" t="s">
        <v>24</v>
      </c>
      <c r="D537" s="25">
        <v>120.1</v>
      </c>
      <c r="E537" s="25" t="s">
        <v>213</v>
      </c>
      <c r="F537" s="25" t="str">
        <f t="shared" si="19"/>
        <v/>
      </c>
      <c r="G537" s="25">
        <v>122.81</v>
      </c>
      <c r="H537" s="25" t="s">
        <v>213</v>
      </c>
      <c r="I537" s="25" t="str">
        <f t="shared" si="20"/>
        <v/>
      </c>
      <c r="J537" s="24">
        <v>34</v>
      </c>
      <c r="K537" s="24">
        <v>17</v>
      </c>
      <c r="L537" s="26">
        <v>47392</v>
      </c>
      <c r="M537" s="26">
        <v>47727</v>
      </c>
      <c r="N537" s="52"/>
      <c r="O537" s="52"/>
      <c r="P537" s="52"/>
      <c r="Q537" s="52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  <c r="AG537" s="52">
        <v>0</v>
      </c>
      <c r="AH537" s="52">
        <v>0</v>
      </c>
      <c r="AI537" s="52">
        <v>0</v>
      </c>
      <c r="AJ537" s="52">
        <v>0</v>
      </c>
      <c r="AK537" s="52">
        <v>0</v>
      </c>
      <c r="AL537" s="52">
        <v>0</v>
      </c>
      <c r="AM537" s="52">
        <v>0</v>
      </c>
      <c r="AN537" s="52">
        <v>0</v>
      </c>
      <c r="AO537" s="52">
        <v>0</v>
      </c>
      <c r="AP537" s="52">
        <v>0</v>
      </c>
      <c r="AQ537" s="52">
        <v>0</v>
      </c>
      <c r="AR537" s="52">
        <v>0</v>
      </c>
      <c r="AS537" s="52">
        <v>0</v>
      </c>
      <c r="AT537" s="52">
        <v>0</v>
      </c>
      <c r="AU537" s="52">
        <v>0</v>
      </c>
      <c r="AV537" s="52">
        <v>0</v>
      </c>
      <c r="AW537" s="52">
        <v>0</v>
      </c>
      <c r="AX537" s="52">
        <v>0</v>
      </c>
      <c r="AY537" s="52">
        <v>0</v>
      </c>
      <c r="AZ537" s="52">
        <v>0</v>
      </c>
      <c r="BA537" s="52">
        <v>0</v>
      </c>
      <c r="BB537" s="52">
        <v>0</v>
      </c>
      <c r="BC537" s="52">
        <v>0</v>
      </c>
      <c r="BD537" s="52">
        <v>0</v>
      </c>
      <c r="BE537" s="52">
        <v>0</v>
      </c>
      <c r="BF537" s="52">
        <v>0</v>
      </c>
      <c r="BG537" s="52">
        <v>0</v>
      </c>
      <c r="BH537" s="52">
        <v>0</v>
      </c>
      <c r="BI537" s="52">
        <v>0</v>
      </c>
      <c r="BJ537" s="52">
        <v>0</v>
      </c>
      <c r="BK537" s="52">
        <v>0</v>
      </c>
      <c r="BL537" s="52">
        <v>0</v>
      </c>
      <c r="BM537" s="52">
        <v>0</v>
      </c>
      <c r="BN537" s="52">
        <v>0</v>
      </c>
      <c r="BO537" s="52">
        <v>0</v>
      </c>
      <c r="BP537" s="52">
        <v>0</v>
      </c>
      <c r="BQ537" s="52">
        <v>0</v>
      </c>
      <c r="BR537" s="52">
        <v>0</v>
      </c>
      <c r="BS537" s="52">
        <v>0</v>
      </c>
      <c r="BT537" s="52">
        <v>0</v>
      </c>
      <c r="BU537" s="52">
        <v>0</v>
      </c>
    </row>
    <row r="538" spans="2:73" outlineLevel="2" x14ac:dyDescent="0.25">
      <c r="B538" s="38" t="s">
        <v>570</v>
      </c>
      <c r="C538" s="24" t="s">
        <v>24</v>
      </c>
      <c r="D538" s="25">
        <v>124.5</v>
      </c>
      <c r="E538" s="25" t="s">
        <v>213</v>
      </c>
      <c r="F538" s="25" t="str">
        <f t="shared" si="19"/>
        <v/>
      </c>
      <c r="G538" s="25">
        <v>127.2</v>
      </c>
      <c r="H538" s="25" t="s">
        <v>213</v>
      </c>
      <c r="I538" s="25" t="str">
        <f t="shared" si="20"/>
        <v/>
      </c>
      <c r="J538" s="24">
        <v>35</v>
      </c>
      <c r="K538" s="24">
        <v>18</v>
      </c>
      <c r="L538" s="26">
        <v>46661</v>
      </c>
      <c r="M538" s="26">
        <v>46997</v>
      </c>
      <c r="N538" s="52"/>
      <c r="O538" s="52"/>
      <c r="P538" s="52"/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  <c r="AG538" s="52">
        <v>0</v>
      </c>
      <c r="AH538" s="52">
        <v>0</v>
      </c>
      <c r="AI538" s="52">
        <v>0</v>
      </c>
      <c r="AJ538" s="52">
        <v>0</v>
      </c>
      <c r="AK538" s="52">
        <v>0</v>
      </c>
      <c r="AL538" s="52">
        <v>0</v>
      </c>
      <c r="AM538" s="52">
        <v>0</v>
      </c>
      <c r="AN538" s="52">
        <v>0</v>
      </c>
      <c r="AO538" s="52">
        <v>0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2">
        <v>0</v>
      </c>
      <c r="AV538" s="52">
        <v>0</v>
      </c>
      <c r="AW538" s="52">
        <v>0</v>
      </c>
      <c r="AX538" s="52">
        <v>0</v>
      </c>
      <c r="AY538" s="52">
        <v>0</v>
      </c>
      <c r="AZ538" s="52">
        <v>0</v>
      </c>
      <c r="BA538" s="52">
        <v>0</v>
      </c>
      <c r="BB538" s="52">
        <v>0</v>
      </c>
      <c r="BC538" s="52">
        <v>0</v>
      </c>
      <c r="BD538" s="52">
        <v>0</v>
      </c>
      <c r="BE538" s="52">
        <v>0</v>
      </c>
      <c r="BF538" s="52">
        <v>0</v>
      </c>
      <c r="BG538" s="52">
        <v>0</v>
      </c>
      <c r="BH538" s="52">
        <v>0</v>
      </c>
      <c r="BI538" s="52">
        <v>0</v>
      </c>
      <c r="BJ538" s="52">
        <v>6.0000000000000005E-2</v>
      </c>
      <c r="BK538" s="52">
        <v>5.000000000000001E-2</v>
      </c>
      <c r="BL538" s="52">
        <v>4.0000000000000008E-2</v>
      </c>
      <c r="BM538" s="52">
        <v>4.0000000000000008E-2</v>
      </c>
      <c r="BN538" s="52">
        <v>5.000000000000001E-2</v>
      </c>
      <c r="BO538" s="52">
        <v>6.0000000000000005E-2</v>
      </c>
      <c r="BP538" s="52">
        <v>8.0000000000000016E-2</v>
      </c>
      <c r="BQ538" s="52">
        <v>0.11000000000000003</v>
      </c>
      <c r="BR538" s="52">
        <v>0.13000000000000003</v>
      </c>
      <c r="BS538" s="52">
        <v>0.14000000000000004</v>
      </c>
      <c r="BT538" s="52">
        <v>0.14000000000000004</v>
      </c>
      <c r="BU538" s="52">
        <v>0.10000000000000002</v>
      </c>
    </row>
    <row r="539" spans="2:73" outlineLevel="2" x14ac:dyDescent="0.25">
      <c r="B539" s="38" t="s">
        <v>571</v>
      </c>
      <c r="C539" s="24" t="s">
        <v>23</v>
      </c>
      <c r="D539" s="25">
        <v>424.5</v>
      </c>
      <c r="E539" s="25" t="s">
        <v>213</v>
      </c>
      <c r="F539" s="25" t="str">
        <f t="shared" si="19"/>
        <v/>
      </c>
      <c r="G539" s="25">
        <v>424.07</v>
      </c>
      <c r="H539" s="25" t="s">
        <v>213</v>
      </c>
      <c r="I539" s="25" t="str">
        <f t="shared" si="20"/>
        <v/>
      </c>
      <c r="J539" s="24">
        <v>3</v>
      </c>
      <c r="K539" s="24">
        <v>2</v>
      </c>
      <c r="L539" s="26">
        <v>46661</v>
      </c>
      <c r="M539" s="26">
        <v>46997</v>
      </c>
      <c r="N539" s="52"/>
      <c r="O539" s="52"/>
      <c r="P539" s="52"/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  <c r="AG539" s="52">
        <v>0</v>
      </c>
      <c r="AH539" s="52">
        <v>0</v>
      </c>
      <c r="AI539" s="52">
        <v>0</v>
      </c>
      <c r="AJ539" s="52">
        <v>0</v>
      </c>
      <c r="AK539" s="52">
        <v>0</v>
      </c>
      <c r="AL539" s="52">
        <v>0</v>
      </c>
      <c r="AM539" s="52">
        <v>0</v>
      </c>
      <c r="AN539" s="52">
        <v>0</v>
      </c>
      <c r="AO539" s="52">
        <v>0</v>
      </c>
      <c r="AP539" s="52">
        <v>0</v>
      </c>
      <c r="AQ539" s="52">
        <v>0</v>
      </c>
      <c r="AR539" s="52">
        <v>0</v>
      </c>
      <c r="AS539" s="52">
        <v>0</v>
      </c>
      <c r="AT539" s="52">
        <v>0</v>
      </c>
      <c r="AU539" s="52">
        <v>0</v>
      </c>
      <c r="AV539" s="52">
        <v>0</v>
      </c>
      <c r="AW539" s="52">
        <v>0</v>
      </c>
      <c r="AX539" s="52">
        <v>0</v>
      </c>
      <c r="AY539" s="52">
        <v>0</v>
      </c>
      <c r="AZ539" s="52">
        <v>0</v>
      </c>
      <c r="BA539" s="52">
        <v>0</v>
      </c>
      <c r="BB539" s="52">
        <v>0</v>
      </c>
      <c r="BC539" s="52">
        <v>0</v>
      </c>
      <c r="BD539" s="52">
        <v>0</v>
      </c>
      <c r="BE539" s="52">
        <v>0</v>
      </c>
      <c r="BF539" s="52">
        <v>0</v>
      </c>
      <c r="BG539" s="52">
        <v>0</v>
      </c>
      <c r="BH539" s="52">
        <v>0</v>
      </c>
      <c r="BI539" s="52">
        <v>0</v>
      </c>
      <c r="BJ539" s="52">
        <v>0.06</v>
      </c>
      <c r="BK539" s="52">
        <v>0.05</v>
      </c>
      <c r="BL539" s="52">
        <v>0.04</v>
      </c>
      <c r="BM539" s="52">
        <v>0.04</v>
      </c>
      <c r="BN539" s="52">
        <v>0.05</v>
      </c>
      <c r="BO539" s="52">
        <v>0.06</v>
      </c>
      <c r="BP539" s="52">
        <v>0.08</v>
      </c>
      <c r="BQ539" s="52">
        <v>0.11</v>
      </c>
      <c r="BR539" s="52">
        <v>0.13</v>
      </c>
      <c r="BS539" s="52">
        <v>0.14000000000000001</v>
      </c>
      <c r="BT539" s="52">
        <v>0.14000000000000001</v>
      </c>
      <c r="BU539" s="52">
        <v>0.1</v>
      </c>
    </row>
    <row r="540" spans="2:73" outlineLevel="2" x14ac:dyDescent="0.25">
      <c r="B540" s="38" t="s">
        <v>572</v>
      </c>
      <c r="C540" s="24" t="s">
        <v>23</v>
      </c>
      <c r="D540" s="25">
        <v>427</v>
      </c>
      <c r="E540" s="25" t="s">
        <v>213</v>
      </c>
      <c r="F540" s="25" t="str">
        <f t="shared" si="19"/>
        <v/>
      </c>
      <c r="G540" s="25">
        <v>426.41</v>
      </c>
      <c r="H540" s="25" t="s">
        <v>213</v>
      </c>
      <c r="I540" s="25" t="str">
        <f t="shared" si="20"/>
        <v/>
      </c>
      <c r="J540" s="24">
        <v>3</v>
      </c>
      <c r="K540" s="24">
        <v>2</v>
      </c>
      <c r="L540" s="26">
        <v>46661</v>
      </c>
      <c r="M540" s="26">
        <v>46997</v>
      </c>
      <c r="N540" s="52"/>
      <c r="O540" s="52"/>
      <c r="P540" s="52"/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  <c r="AG540" s="52">
        <v>0</v>
      </c>
      <c r="AH540" s="52">
        <v>0</v>
      </c>
      <c r="AI540" s="52">
        <v>0</v>
      </c>
      <c r="AJ540" s="52">
        <v>0</v>
      </c>
      <c r="AK540" s="52">
        <v>0</v>
      </c>
      <c r="AL540" s="52">
        <v>0</v>
      </c>
      <c r="AM540" s="52">
        <v>0</v>
      </c>
      <c r="AN540" s="52">
        <v>0</v>
      </c>
      <c r="AO540" s="52">
        <v>0</v>
      </c>
      <c r="AP540" s="52">
        <v>0</v>
      </c>
      <c r="AQ540" s="52">
        <v>0</v>
      </c>
      <c r="AR540" s="52">
        <v>0</v>
      </c>
      <c r="AS540" s="52">
        <v>0</v>
      </c>
      <c r="AT540" s="52">
        <v>0</v>
      </c>
      <c r="AU540" s="52">
        <v>0</v>
      </c>
      <c r="AV540" s="52">
        <v>0</v>
      </c>
      <c r="AW540" s="52">
        <v>0</v>
      </c>
      <c r="AX540" s="52">
        <v>0</v>
      </c>
      <c r="AY540" s="52">
        <v>0</v>
      </c>
      <c r="AZ540" s="52">
        <v>0</v>
      </c>
      <c r="BA540" s="52">
        <v>0</v>
      </c>
      <c r="BB540" s="52">
        <v>0</v>
      </c>
      <c r="BC540" s="52">
        <v>0</v>
      </c>
      <c r="BD540" s="52">
        <v>0</v>
      </c>
      <c r="BE540" s="52">
        <v>0</v>
      </c>
      <c r="BF540" s="52">
        <v>0</v>
      </c>
      <c r="BG540" s="52">
        <v>0</v>
      </c>
      <c r="BH540" s="52">
        <v>0</v>
      </c>
      <c r="BI540" s="52">
        <v>0</v>
      </c>
      <c r="BJ540" s="52">
        <v>0.06</v>
      </c>
      <c r="BK540" s="52">
        <v>0.05</v>
      </c>
      <c r="BL540" s="52">
        <v>0.04</v>
      </c>
      <c r="BM540" s="52">
        <v>0.04</v>
      </c>
      <c r="BN540" s="52">
        <v>0.05</v>
      </c>
      <c r="BO540" s="52">
        <v>0.06</v>
      </c>
      <c r="BP540" s="52">
        <v>0.08</v>
      </c>
      <c r="BQ540" s="52">
        <v>0.11</v>
      </c>
      <c r="BR540" s="52">
        <v>0.13</v>
      </c>
      <c r="BS540" s="52">
        <v>0.14000000000000001</v>
      </c>
      <c r="BT540" s="52">
        <v>0.14000000000000001</v>
      </c>
      <c r="BU540" s="52">
        <v>0.1</v>
      </c>
    </row>
    <row r="541" spans="2:73" outlineLevel="2" x14ac:dyDescent="0.25">
      <c r="B541" s="38" t="s">
        <v>573</v>
      </c>
      <c r="C541" s="24" t="s">
        <v>23</v>
      </c>
      <c r="D541" s="25">
        <v>430.4</v>
      </c>
      <c r="E541" s="25" t="s">
        <v>213</v>
      </c>
      <c r="F541" s="25" t="str">
        <f t="shared" si="19"/>
        <v/>
      </c>
      <c r="G541" s="25">
        <v>429.82</v>
      </c>
      <c r="H541" s="25" t="s">
        <v>213</v>
      </c>
      <c r="I541" s="25" t="str">
        <f t="shared" si="20"/>
        <v/>
      </c>
      <c r="J541" s="24">
        <v>3</v>
      </c>
      <c r="K541" s="24">
        <v>2</v>
      </c>
      <c r="L541" s="26">
        <v>46661</v>
      </c>
      <c r="M541" s="26">
        <v>46997</v>
      </c>
      <c r="N541" s="52"/>
      <c r="O541" s="52"/>
      <c r="P541" s="52"/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  <c r="AG541" s="52">
        <v>0</v>
      </c>
      <c r="AH541" s="52">
        <v>0</v>
      </c>
      <c r="AI541" s="52">
        <v>0</v>
      </c>
      <c r="AJ541" s="52">
        <v>0</v>
      </c>
      <c r="AK541" s="52">
        <v>0</v>
      </c>
      <c r="AL541" s="52">
        <v>0</v>
      </c>
      <c r="AM541" s="52">
        <v>0</v>
      </c>
      <c r="AN541" s="52">
        <v>0</v>
      </c>
      <c r="AO541" s="52">
        <v>0</v>
      </c>
      <c r="AP541" s="52">
        <v>0</v>
      </c>
      <c r="AQ541" s="52">
        <v>0</v>
      </c>
      <c r="AR541" s="52">
        <v>0</v>
      </c>
      <c r="AS541" s="52">
        <v>0</v>
      </c>
      <c r="AT541" s="52">
        <v>0</v>
      </c>
      <c r="AU541" s="52">
        <v>0</v>
      </c>
      <c r="AV541" s="52">
        <v>0</v>
      </c>
      <c r="AW541" s="52">
        <v>0</v>
      </c>
      <c r="AX541" s="52">
        <v>0</v>
      </c>
      <c r="AY541" s="52">
        <v>0</v>
      </c>
      <c r="AZ541" s="52">
        <v>0</v>
      </c>
      <c r="BA541" s="52">
        <v>0</v>
      </c>
      <c r="BB541" s="52">
        <v>0</v>
      </c>
      <c r="BC541" s="52">
        <v>0</v>
      </c>
      <c r="BD541" s="52">
        <v>0</v>
      </c>
      <c r="BE541" s="52">
        <v>0</v>
      </c>
      <c r="BF541" s="52">
        <v>0</v>
      </c>
      <c r="BG541" s="52">
        <v>0</v>
      </c>
      <c r="BH541" s="52">
        <v>0</v>
      </c>
      <c r="BI541" s="52">
        <v>0</v>
      </c>
      <c r="BJ541" s="52">
        <v>5.9999999999999984E-2</v>
      </c>
      <c r="BK541" s="52">
        <v>4.9999999999999996E-2</v>
      </c>
      <c r="BL541" s="52">
        <v>3.9999999999999994E-2</v>
      </c>
      <c r="BM541" s="52">
        <v>3.9999999999999994E-2</v>
      </c>
      <c r="BN541" s="52">
        <v>4.9999999999999996E-2</v>
      </c>
      <c r="BO541" s="52">
        <v>5.9999999999999984E-2</v>
      </c>
      <c r="BP541" s="52">
        <v>7.9999999999999988E-2</v>
      </c>
      <c r="BQ541" s="52">
        <v>0.10999999999999997</v>
      </c>
      <c r="BR541" s="52">
        <v>0.12999999999999998</v>
      </c>
      <c r="BS541" s="52">
        <v>0.13999999999999999</v>
      </c>
      <c r="BT541" s="52">
        <v>0.13999999999999999</v>
      </c>
      <c r="BU541" s="52">
        <v>9.9999999999999992E-2</v>
      </c>
    </row>
    <row r="542" spans="2:73" outlineLevel="2" x14ac:dyDescent="0.25">
      <c r="B542" s="38" t="s">
        <v>574</v>
      </c>
      <c r="C542" s="24" t="s">
        <v>23</v>
      </c>
      <c r="D542" s="25">
        <v>437</v>
      </c>
      <c r="E542" s="25" t="s">
        <v>213</v>
      </c>
      <c r="F542" s="25" t="str">
        <f t="shared" si="19"/>
        <v/>
      </c>
      <c r="G542" s="25">
        <v>436.33</v>
      </c>
      <c r="H542" s="25" t="s">
        <v>213</v>
      </c>
      <c r="I542" s="25" t="str">
        <f t="shared" si="20"/>
        <v/>
      </c>
      <c r="J542" s="24">
        <v>3</v>
      </c>
      <c r="K542" s="24">
        <v>2</v>
      </c>
      <c r="L542" s="26">
        <v>46661</v>
      </c>
      <c r="M542" s="26">
        <v>46997</v>
      </c>
      <c r="N542" s="52"/>
      <c r="O542" s="52"/>
      <c r="P542" s="52"/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2">
        <v>0</v>
      </c>
      <c r="AL542" s="52">
        <v>0</v>
      </c>
      <c r="AM542" s="52">
        <v>0</v>
      </c>
      <c r="AN542" s="52">
        <v>0</v>
      </c>
      <c r="AO542" s="52">
        <v>0</v>
      </c>
      <c r="AP542" s="52">
        <v>0</v>
      </c>
      <c r="AQ542" s="52">
        <v>0</v>
      </c>
      <c r="AR542" s="52">
        <v>0</v>
      </c>
      <c r="AS542" s="52">
        <v>0</v>
      </c>
      <c r="AT542" s="52">
        <v>0</v>
      </c>
      <c r="AU542" s="52">
        <v>0</v>
      </c>
      <c r="AV542" s="52">
        <v>0</v>
      </c>
      <c r="AW542" s="52">
        <v>0</v>
      </c>
      <c r="AX542" s="52">
        <v>0</v>
      </c>
      <c r="AY542" s="52">
        <v>0</v>
      </c>
      <c r="AZ542" s="52">
        <v>0</v>
      </c>
      <c r="BA542" s="52">
        <v>0</v>
      </c>
      <c r="BB542" s="52">
        <v>0</v>
      </c>
      <c r="BC542" s="52">
        <v>0</v>
      </c>
      <c r="BD542" s="52">
        <v>0</v>
      </c>
      <c r="BE542" s="52">
        <v>0</v>
      </c>
      <c r="BF542" s="52">
        <v>0</v>
      </c>
      <c r="BG542" s="52">
        <v>0</v>
      </c>
      <c r="BH542" s="52">
        <v>0</v>
      </c>
      <c r="BI542" s="52">
        <v>0</v>
      </c>
      <c r="BJ542" s="52">
        <v>5.9999999999999977E-2</v>
      </c>
      <c r="BK542" s="52">
        <v>4.9999999999999989E-2</v>
      </c>
      <c r="BL542" s="52">
        <v>3.9999999999999987E-2</v>
      </c>
      <c r="BM542" s="52">
        <v>3.9999999999999987E-2</v>
      </c>
      <c r="BN542" s="52">
        <v>4.9999999999999989E-2</v>
      </c>
      <c r="BO542" s="52">
        <v>5.9999999999999977E-2</v>
      </c>
      <c r="BP542" s="52">
        <v>7.9999999999999974E-2</v>
      </c>
      <c r="BQ542" s="52">
        <v>0.10999999999999996</v>
      </c>
      <c r="BR542" s="52">
        <v>0.12999999999999995</v>
      </c>
      <c r="BS542" s="52">
        <v>0.13999999999999996</v>
      </c>
      <c r="BT542" s="52">
        <v>0.13999999999999996</v>
      </c>
      <c r="BU542" s="52">
        <v>9.9999999999999978E-2</v>
      </c>
    </row>
    <row r="543" spans="2:73" outlineLevel="2" x14ac:dyDescent="0.25">
      <c r="B543" s="38" t="s">
        <v>575</v>
      </c>
      <c r="C543" s="24" t="s">
        <v>23</v>
      </c>
      <c r="D543" s="25">
        <v>439.5</v>
      </c>
      <c r="E543" s="25" t="s">
        <v>213</v>
      </c>
      <c r="F543" s="25" t="str">
        <f t="shared" si="19"/>
        <v/>
      </c>
      <c r="G543" s="25">
        <v>438.82</v>
      </c>
      <c r="H543" s="25" t="s">
        <v>213</v>
      </c>
      <c r="I543" s="25" t="str">
        <f t="shared" si="20"/>
        <v/>
      </c>
      <c r="J543" s="24">
        <v>3</v>
      </c>
      <c r="K543" s="24">
        <v>2</v>
      </c>
      <c r="L543" s="26">
        <v>46661</v>
      </c>
      <c r="M543" s="26">
        <v>46997</v>
      </c>
      <c r="N543" s="52"/>
      <c r="O543" s="52"/>
      <c r="P543" s="52"/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2">
        <v>0</v>
      </c>
      <c r="AL543" s="52">
        <v>0</v>
      </c>
      <c r="AM543" s="52">
        <v>0</v>
      </c>
      <c r="AN543" s="52">
        <v>0</v>
      </c>
      <c r="AO543" s="52">
        <v>0</v>
      </c>
      <c r="AP543" s="52">
        <v>0</v>
      </c>
      <c r="AQ543" s="52">
        <v>0</v>
      </c>
      <c r="AR543" s="52">
        <v>0</v>
      </c>
      <c r="AS543" s="52">
        <v>0</v>
      </c>
      <c r="AT543" s="52">
        <v>0</v>
      </c>
      <c r="AU543" s="52">
        <v>0</v>
      </c>
      <c r="AV543" s="52">
        <v>0</v>
      </c>
      <c r="AW543" s="52">
        <v>0</v>
      </c>
      <c r="AX543" s="52">
        <v>0</v>
      </c>
      <c r="AY543" s="52">
        <v>0</v>
      </c>
      <c r="AZ543" s="52">
        <v>0</v>
      </c>
      <c r="BA543" s="52">
        <v>0</v>
      </c>
      <c r="BB543" s="52">
        <v>0</v>
      </c>
      <c r="BC543" s="52">
        <v>0</v>
      </c>
      <c r="BD543" s="52">
        <v>0</v>
      </c>
      <c r="BE543" s="52">
        <v>0</v>
      </c>
      <c r="BF543" s="52">
        <v>0</v>
      </c>
      <c r="BG543" s="52">
        <v>0</v>
      </c>
      <c r="BH543" s="52">
        <v>0</v>
      </c>
      <c r="BI543" s="52">
        <v>0</v>
      </c>
      <c r="BJ543" s="52">
        <v>0.06</v>
      </c>
      <c r="BK543" s="52">
        <v>0.05</v>
      </c>
      <c r="BL543" s="52">
        <v>0.04</v>
      </c>
      <c r="BM543" s="52">
        <v>0.04</v>
      </c>
      <c r="BN543" s="52">
        <v>0.05</v>
      </c>
      <c r="BO543" s="52">
        <v>0.06</v>
      </c>
      <c r="BP543" s="52">
        <v>0.08</v>
      </c>
      <c r="BQ543" s="52">
        <v>0.11</v>
      </c>
      <c r="BR543" s="52">
        <v>0.13</v>
      </c>
      <c r="BS543" s="52">
        <v>0.14000000000000001</v>
      </c>
      <c r="BT543" s="52">
        <v>0.14000000000000001</v>
      </c>
      <c r="BU543" s="52">
        <v>0.1</v>
      </c>
    </row>
    <row r="544" spans="2:73" outlineLevel="2" x14ac:dyDescent="0.25">
      <c r="B544" s="38" t="s">
        <v>576</v>
      </c>
      <c r="C544" s="24" t="s">
        <v>23</v>
      </c>
      <c r="D544" s="25">
        <v>459</v>
      </c>
      <c r="E544" s="25" t="s">
        <v>213</v>
      </c>
      <c r="F544" s="25" t="str">
        <f t="shared" si="19"/>
        <v/>
      </c>
      <c r="G544" s="25">
        <v>458.26</v>
      </c>
      <c r="H544" s="25" t="s">
        <v>213</v>
      </c>
      <c r="I544" s="25" t="str">
        <f t="shared" si="20"/>
        <v/>
      </c>
      <c r="J544" s="24">
        <v>4</v>
      </c>
      <c r="K544" s="24">
        <v>3</v>
      </c>
      <c r="L544" s="26">
        <v>47392</v>
      </c>
      <c r="M544" s="26">
        <v>47727</v>
      </c>
      <c r="N544" s="52"/>
      <c r="O544" s="52"/>
      <c r="P544" s="52"/>
      <c r="Q544" s="52">
        <v>0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2">
        <v>0</v>
      </c>
      <c r="AV544" s="52">
        <v>0</v>
      </c>
      <c r="AW544" s="52">
        <v>0</v>
      </c>
      <c r="AX544" s="52">
        <v>0</v>
      </c>
      <c r="AY544" s="52">
        <v>0</v>
      </c>
      <c r="AZ544" s="52">
        <v>0</v>
      </c>
      <c r="BA544" s="52">
        <v>0</v>
      </c>
      <c r="BB544" s="52">
        <v>0</v>
      </c>
      <c r="BC544" s="52">
        <v>0</v>
      </c>
      <c r="BD544" s="52">
        <v>0</v>
      </c>
      <c r="BE544" s="52">
        <v>0</v>
      </c>
      <c r="BF544" s="52">
        <v>0</v>
      </c>
      <c r="BG544" s="52">
        <v>0</v>
      </c>
      <c r="BH544" s="52">
        <v>0</v>
      </c>
      <c r="BI544" s="52">
        <v>0</v>
      </c>
      <c r="BJ544" s="52">
        <v>0</v>
      </c>
      <c r="BK544" s="52">
        <v>0</v>
      </c>
      <c r="BL544" s="52">
        <v>0</v>
      </c>
      <c r="BM544" s="52">
        <v>0</v>
      </c>
      <c r="BN544" s="52">
        <v>0</v>
      </c>
      <c r="BO544" s="52">
        <v>0</v>
      </c>
      <c r="BP544" s="52">
        <v>0</v>
      </c>
      <c r="BQ544" s="52">
        <v>0</v>
      </c>
      <c r="BR544" s="52">
        <v>0</v>
      </c>
      <c r="BS544" s="52">
        <v>0</v>
      </c>
      <c r="BT544" s="52">
        <v>0</v>
      </c>
      <c r="BU544" s="52">
        <v>0</v>
      </c>
    </row>
    <row r="545" spans="2:73" outlineLevel="2" x14ac:dyDescent="0.25">
      <c r="B545" s="38" t="s">
        <v>577</v>
      </c>
      <c r="C545" s="24" t="s">
        <v>23</v>
      </c>
      <c r="D545" s="25">
        <v>460</v>
      </c>
      <c r="E545" s="25" t="s">
        <v>213</v>
      </c>
      <c r="F545" s="25" t="str">
        <f t="shared" si="19"/>
        <v/>
      </c>
      <c r="G545" s="25">
        <v>459.26</v>
      </c>
      <c r="H545" s="25" t="s">
        <v>213</v>
      </c>
      <c r="I545" s="25" t="str">
        <f t="shared" si="20"/>
        <v/>
      </c>
      <c r="J545" s="24">
        <v>4</v>
      </c>
      <c r="K545" s="24">
        <v>3</v>
      </c>
      <c r="L545" s="26">
        <v>47392</v>
      </c>
      <c r="M545" s="26">
        <v>47727</v>
      </c>
      <c r="N545" s="52"/>
      <c r="O545" s="52"/>
      <c r="P545" s="52"/>
      <c r="Q545" s="52">
        <v>0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2">
        <v>0</v>
      </c>
      <c r="AL545" s="52">
        <v>0</v>
      </c>
      <c r="AM545" s="52">
        <v>0</v>
      </c>
      <c r="AN545" s="52">
        <v>0</v>
      </c>
      <c r="AO545" s="52">
        <v>0</v>
      </c>
      <c r="AP545" s="52">
        <v>0</v>
      </c>
      <c r="AQ545" s="52">
        <v>0</v>
      </c>
      <c r="AR545" s="52">
        <v>0</v>
      </c>
      <c r="AS545" s="52">
        <v>0</v>
      </c>
      <c r="AT545" s="52">
        <v>0</v>
      </c>
      <c r="AU545" s="52">
        <v>0</v>
      </c>
      <c r="AV545" s="52">
        <v>0</v>
      </c>
      <c r="AW545" s="52">
        <v>0</v>
      </c>
      <c r="AX545" s="52">
        <v>0</v>
      </c>
      <c r="AY545" s="52">
        <v>0</v>
      </c>
      <c r="AZ545" s="52">
        <v>0</v>
      </c>
      <c r="BA545" s="52">
        <v>0</v>
      </c>
      <c r="BB545" s="52">
        <v>0</v>
      </c>
      <c r="BC545" s="52">
        <v>0</v>
      </c>
      <c r="BD545" s="52">
        <v>0</v>
      </c>
      <c r="BE545" s="52">
        <v>0</v>
      </c>
      <c r="BF545" s="52">
        <v>0</v>
      </c>
      <c r="BG545" s="52">
        <v>0</v>
      </c>
      <c r="BH545" s="52">
        <v>0</v>
      </c>
      <c r="BI545" s="52">
        <v>0</v>
      </c>
      <c r="BJ545" s="52">
        <v>0</v>
      </c>
      <c r="BK545" s="52">
        <v>0</v>
      </c>
      <c r="BL545" s="52">
        <v>0</v>
      </c>
      <c r="BM545" s="52">
        <v>0</v>
      </c>
      <c r="BN545" s="52">
        <v>0</v>
      </c>
      <c r="BO545" s="52">
        <v>0</v>
      </c>
      <c r="BP545" s="52">
        <v>0</v>
      </c>
      <c r="BQ545" s="52">
        <v>0</v>
      </c>
      <c r="BR545" s="52">
        <v>0</v>
      </c>
      <c r="BS545" s="52">
        <v>0</v>
      </c>
      <c r="BT545" s="52">
        <v>0</v>
      </c>
      <c r="BU545" s="52">
        <v>0</v>
      </c>
    </row>
    <row r="546" spans="2:73" outlineLevel="2" x14ac:dyDescent="0.25">
      <c r="B546" s="38" t="s">
        <v>578</v>
      </c>
      <c r="C546" s="24" t="s">
        <v>23</v>
      </c>
      <c r="D546" s="25">
        <v>461.6</v>
      </c>
      <c r="E546" s="25" t="s">
        <v>213</v>
      </c>
      <c r="F546" s="25" t="str">
        <f t="shared" si="19"/>
        <v/>
      </c>
      <c r="G546" s="25">
        <v>460.85</v>
      </c>
      <c r="H546" s="25" t="s">
        <v>213</v>
      </c>
      <c r="I546" s="25" t="str">
        <f t="shared" si="20"/>
        <v/>
      </c>
      <c r="J546" s="24">
        <v>4</v>
      </c>
      <c r="K546" s="24">
        <v>3</v>
      </c>
      <c r="L546" s="26">
        <v>47392</v>
      </c>
      <c r="M546" s="26">
        <v>47727</v>
      </c>
      <c r="N546" s="52"/>
      <c r="O546" s="52"/>
      <c r="P546" s="52"/>
      <c r="Q546" s="52">
        <v>0</v>
      </c>
      <c r="R546" s="52">
        <v>0</v>
      </c>
      <c r="S546" s="52">
        <v>0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  <c r="AG546" s="52">
        <v>0</v>
      </c>
      <c r="AH546" s="52">
        <v>0</v>
      </c>
      <c r="AI546" s="52">
        <v>0</v>
      </c>
      <c r="AJ546" s="52">
        <v>0</v>
      </c>
      <c r="AK546" s="52">
        <v>0</v>
      </c>
      <c r="AL546" s="52">
        <v>0</v>
      </c>
      <c r="AM546" s="52">
        <v>0</v>
      </c>
      <c r="AN546" s="52">
        <v>0</v>
      </c>
      <c r="AO546" s="52">
        <v>0</v>
      </c>
      <c r="AP546" s="52">
        <v>0</v>
      </c>
      <c r="AQ546" s="52">
        <v>0</v>
      </c>
      <c r="AR546" s="52">
        <v>0</v>
      </c>
      <c r="AS546" s="52">
        <v>0</v>
      </c>
      <c r="AT546" s="52">
        <v>0</v>
      </c>
      <c r="AU546" s="52">
        <v>0</v>
      </c>
      <c r="AV546" s="52">
        <v>0</v>
      </c>
      <c r="AW546" s="52">
        <v>0</v>
      </c>
      <c r="AX546" s="52">
        <v>0</v>
      </c>
      <c r="AY546" s="52">
        <v>0</v>
      </c>
      <c r="AZ546" s="52">
        <v>0</v>
      </c>
      <c r="BA546" s="52">
        <v>0</v>
      </c>
      <c r="BB546" s="52">
        <v>0</v>
      </c>
      <c r="BC546" s="52">
        <v>0</v>
      </c>
      <c r="BD546" s="52">
        <v>0</v>
      </c>
      <c r="BE546" s="52">
        <v>0</v>
      </c>
      <c r="BF546" s="52">
        <v>0</v>
      </c>
      <c r="BG546" s="52">
        <v>0</v>
      </c>
      <c r="BH546" s="52">
        <v>0</v>
      </c>
      <c r="BI546" s="52">
        <v>0</v>
      </c>
      <c r="BJ546" s="52">
        <v>0</v>
      </c>
      <c r="BK546" s="52">
        <v>0</v>
      </c>
      <c r="BL546" s="52">
        <v>0</v>
      </c>
      <c r="BM546" s="52">
        <v>0</v>
      </c>
      <c r="BN546" s="52">
        <v>0</v>
      </c>
      <c r="BO546" s="52">
        <v>0</v>
      </c>
      <c r="BP546" s="52">
        <v>0</v>
      </c>
      <c r="BQ546" s="52">
        <v>0</v>
      </c>
      <c r="BR546" s="52">
        <v>0</v>
      </c>
      <c r="BS546" s="52">
        <v>0</v>
      </c>
      <c r="BT546" s="52">
        <v>0</v>
      </c>
      <c r="BU546" s="52">
        <v>0</v>
      </c>
    </row>
    <row r="547" spans="2:73" outlineLevel="2" x14ac:dyDescent="0.25">
      <c r="B547" s="38" t="s">
        <v>579</v>
      </c>
      <c r="C547" s="24" t="s">
        <v>23</v>
      </c>
      <c r="D547" s="25">
        <v>464.1</v>
      </c>
      <c r="E547" s="25" t="s">
        <v>213</v>
      </c>
      <c r="F547" s="25" t="str">
        <f t="shared" si="19"/>
        <v/>
      </c>
      <c r="G547" s="25">
        <v>463.36</v>
      </c>
      <c r="H547" s="25" t="s">
        <v>213</v>
      </c>
      <c r="I547" s="25" t="str">
        <f t="shared" si="20"/>
        <v/>
      </c>
      <c r="J547" s="24">
        <v>4</v>
      </c>
      <c r="K547" s="24">
        <v>3</v>
      </c>
      <c r="L547" s="26">
        <v>47392</v>
      </c>
      <c r="M547" s="26">
        <v>47727</v>
      </c>
      <c r="N547" s="52"/>
      <c r="O547" s="52"/>
      <c r="P547" s="52"/>
      <c r="Q547" s="52">
        <v>0</v>
      </c>
      <c r="R547" s="52">
        <v>0</v>
      </c>
      <c r="S547" s="52">
        <v>0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2">
        <v>0</v>
      </c>
      <c r="AV547" s="52">
        <v>0</v>
      </c>
      <c r="AW547" s="52">
        <v>0</v>
      </c>
      <c r="AX547" s="52">
        <v>0</v>
      </c>
      <c r="AY547" s="52">
        <v>0</v>
      </c>
      <c r="AZ547" s="52">
        <v>0</v>
      </c>
      <c r="BA547" s="52">
        <v>0</v>
      </c>
      <c r="BB547" s="52">
        <v>0</v>
      </c>
      <c r="BC547" s="52">
        <v>0</v>
      </c>
      <c r="BD547" s="52">
        <v>0</v>
      </c>
      <c r="BE547" s="52">
        <v>0</v>
      </c>
      <c r="BF547" s="52">
        <v>0</v>
      </c>
      <c r="BG547" s="52">
        <v>0</v>
      </c>
      <c r="BH547" s="52">
        <v>0</v>
      </c>
      <c r="BI547" s="52">
        <v>0</v>
      </c>
      <c r="BJ547" s="52">
        <v>0</v>
      </c>
      <c r="BK547" s="52">
        <v>0</v>
      </c>
      <c r="BL547" s="52">
        <v>0</v>
      </c>
      <c r="BM547" s="52">
        <v>0</v>
      </c>
      <c r="BN547" s="52">
        <v>0</v>
      </c>
      <c r="BO547" s="52">
        <v>0</v>
      </c>
      <c r="BP547" s="52">
        <v>0</v>
      </c>
      <c r="BQ547" s="52">
        <v>0</v>
      </c>
      <c r="BR547" s="52">
        <v>0</v>
      </c>
      <c r="BS547" s="52">
        <v>0</v>
      </c>
      <c r="BT547" s="52">
        <v>0</v>
      </c>
      <c r="BU547" s="52">
        <v>0</v>
      </c>
    </row>
    <row r="548" spans="2:73" outlineLevel="2" x14ac:dyDescent="0.25">
      <c r="B548" s="38" t="s">
        <v>580</v>
      </c>
      <c r="C548" s="24" t="s">
        <v>23</v>
      </c>
      <c r="D548" s="25">
        <v>466</v>
      </c>
      <c r="E548" s="25" t="s">
        <v>213</v>
      </c>
      <c r="F548" s="25" t="str">
        <f t="shared" si="19"/>
        <v/>
      </c>
      <c r="G548" s="25">
        <v>465.25</v>
      </c>
      <c r="H548" s="25" t="s">
        <v>213</v>
      </c>
      <c r="I548" s="25" t="str">
        <f t="shared" si="20"/>
        <v/>
      </c>
      <c r="J548" s="24">
        <v>4</v>
      </c>
      <c r="K548" s="24">
        <v>3</v>
      </c>
      <c r="L548" s="26">
        <v>47392</v>
      </c>
      <c r="M548" s="26">
        <v>47727</v>
      </c>
      <c r="N548" s="52"/>
      <c r="O548" s="52"/>
      <c r="P548" s="52"/>
      <c r="Q548" s="52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52">
        <v>0</v>
      </c>
      <c r="AY548" s="52">
        <v>0</v>
      </c>
      <c r="AZ548" s="52">
        <v>0</v>
      </c>
      <c r="BA548" s="52">
        <v>0</v>
      </c>
      <c r="BB548" s="52">
        <v>0</v>
      </c>
      <c r="BC548" s="52">
        <v>0</v>
      </c>
      <c r="BD548" s="52">
        <v>0</v>
      </c>
      <c r="BE548" s="52">
        <v>0</v>
      </c>
      <c r="BF548" s="52">
        <v>0</v>
      </c>
      <c r="BG548" s="52">
        <v>0</v>
      </c>
      <c r="BH548" s="52">
        <v>0</v>
      </c>
      <c r="BI548" s="52">
        <v>0</v>
      </c>
      <c r="BJ548" s="52">
        <v>0</v>
      </c>
      <c r="BK548" s="52">
        <v>0</v>
      </c>
      <c r="BL548" s="52">
        <v>0</v>
      </c>
      <c r="BM548" s="52">
        <v>0</v>
      </c>
      <c r="BN548" s="52">
        <v>0</v>
      </c>
      <c r="BO548" s="52">
        <v>0</v>
      </c>
      <c r="BP548" s="52">
        <v>0</v>
      </c>
      <c r="BQ548" s="52">
        <v>0</v>
      </c>
      <c r="BR548" s="52">
        <v>0</v>
      </c>
      <c r="BS548" s="52">
        <v>0</v>
      </c>
      <c r="BT548" s="52">
        <v>0</v>
      </c>
      <c r="BU548" s="52">
        <v>0</v>
      </c>
    </row>
    <row r="549" spans="2:73" outlineLevel="2" x14ac:dyDescent="0.25">
      <c r="B549" s="38" t="s">
        <v>581</v>
      </c>
      <c r="C549" s="24" t="s">
        <v>23</v>
      </c>
      <c r="D549" s="25">
        <v>468</v>
      </c>
      <c r="E549" s="25" t="s">
        <v>213</v>
      </c>
      <c r="F549" s="25" t="str">
        <f t="shared" si="19"/>
        <v/>
      </c>
      <c r="G549" s="25">
        <v>467.25</v>
      </c>
      <c r="H549" s="25" t="s">
        <v>213</v>
      </c>
      <c r="I549" s="25" t="str">
        <f t="shared" si="20"/>
        <v/>
      </c>
      <c r="J549" s="24">
        <v>4</v>
      </c>
      <c r="K549" s="24">
        <v>3</v>
      </c>
      <c r="L549" s="26">
        <v>47392</v>
      </c>
      <c r="M549" s="26">
        <v>47727</v>
      </c>
      <c r="N549" s="52"/>
      <c r="O549" s="52"/>
      <c r="P549" s="52"/>
      <c r="Q549" s="52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2">
        <v>0</v>
      </c>
      <c r="AL549" s="52">
        <v>0</v>
      </c>
      <c r="AM549" s="52">
        <v>0</v>
      </c>
      <c r="AN549" s="52">
        <v>0</v>
      </c>
      <c r="AO549" s="52">
        <v>0</v>
      </c>
      <c r="AP549" s="52">
        <v>0</v>
      </c>
      <c r="AQ549" s="52">
        <v>0</v>
      </c>
      <c r="AR549" s="52">
        <v>0</v>
      </c>
      <c r="AS549" s="52">
        <v>0</v>
      </c>
      <c r="AT549" s="52">
        <v>0</v>
      </c>
      <c r="AU549" s="52">
        <v>0</v>
      </c>
      <c r="AV549" s="52">
        <v>0</v>
      </c>
      <c r="AW549" s="52">
        <v>0</v>
      </c>
      <c r="AX549" s="52">
        <v>0</v>
      </c>
      <c r="AY549" s="52">
        <v>0</v>
      </c>
      <c r="AZ549" s="52">
        <v>0</v>
      </c>
      <c r="BA549" s="52">
        <v>0</v>
      </c>
      <c r="BB549" s="52">
        <v>0</v>
      </c>
      <c r="BC549" s="52">
        <v>0</v>
      </c>
      <c r="BD549" s="52">
        <v>0</v>
      </c>
      <c r="BE549" s="52">
        <v>0</v>
      </c>
      <c r="BF549" s="52">
        <v>0</v>
      </c>
      <c r="BG549" s="52">
        <v>0</v>
      </c>
      <c r="BH549" s="52">
        <v>0</v>
      </c>
      <c r="BI549" s="52">
        <v>0</v>
      </c>
      <c r="BJ549" s="52">
        <v>0</v>
      </c>
      <c r="BK549" s="52">
        <v>0</v>
      </c>
      <c r="BL549" s="52">
        <v>0</v>
      </c>
      <c r="BM549" s="52">
        <v>0</v>
      </c>
      <c r="BN549" s="52">
        <v>0</v>
      </c>
      <c r="BO549" s="52">
        <v>0</v>
      </c>
      <c r="BP549" s="52">
        <v>0</v>
      </c>
      <c r="BQ549" s="52">
        <v>0</v>
      </c>
      <c r="BR549" s="52">
        <v>0</v>
      </c>
      <c r="BS549" s="52">
        <v>0</v>
      </c>
      <c r="BT549" s="52">
        <v>0</v>
      </c>
      <c r="BU549" s="52">
        <v>0</v>
      </c>
    </row>
    <row r="550" spans="2:73" outlineLevel="2" x14ac:dyDescent="0.25">
      <c r="B550" s="38" t="s">
        <v>582</v>
      </c>
      <c r="C550" s="24" t="s">
        <v>23</v>
      </c>
      <c r="D550" s="25">
        <v>475.6</v>
      </c>
      <c r="E550" s="25" t="s">
        <v>213</v>
      </c>
      <c r="F550" s="25" t="str">
        <f t="shared" si="19"/>
        <v/>
      </c>
      <c r="G550" s="25">
        <v>474.84</v>
      </c>
      <c r="H550" s="25" t="s">
        <v>213</v>
      </c>
      <c r="I550" s="25" t="str">
        <f t="shared" si="20"/>
        <v/>
      </c>
      <c r="J550" s="24">
        <v>5</v>
      </c>
      <c r="K550" s="24">
        <v>4</v>
      </c>
      <c r="L550" s="26">
        <v>47027</v>
      </c>
      <c r="M550" s="26">
        <v>47362</v>
      </c>
      <c r="N550" s="52"/>
      <c r="O550" s="52"/>
      <c r="P550" s="52"/>
      <c r="Q550" s="52">
        <v>0</v>
      </c>
      <c r="R550" s="52">
        <v>0</v>
      </c>
      <c r="S550" s="52">
        <v>0</v>
      </c>
      <c r="T550" s="52">
        <v>0</v>
      </c>
      <c r="U550" s="52"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2">
        <v>0</v>
      </c>
      <c r="AL550" s="52">
        <v>0</v>
      </c>
      <c r="AM550" s="52">
        <v>0</v>
      </c>
      <c r="AN550" s="52">
        <v>0</v>
      </c>
      <c r="AO550" s="52">
        <v>0</v>
      </c>
      <c r="AP550" s="52">
        <v>0</v>
      </c>
      <c r="AQ550" s="52">
        <v>0</v>
      </c>
      <c r="AR550" s="52">
        <v>0</v>
      </c>
      <c r="AS550" s="52">
        <v>0</v>
      </c>
      <c r="AT550" s="52">
        <v>0</v>
      </c>
      <c r="AU550" s="52">
        <v>0</v>
      </c>
      <c r="AV550" s="52">
        <v>0</v>
      </c>
      <c r="AW550" s="52">
        <v>0</v>
      </c>
      <c r="AX550" s="52">
        <v>0</v>
      </c>
      <c r="AY550" s="52">
        <v>0</v>
      </c>
      <c r="AZ550" s="52">
        <v>0</v>
      </c>
      <c r="BA550" s="52">
        <v>0</v>
      </c>
      <c r="BB550" s="52">
        <v>0</v>
      </c>
      <c r="BC550" s="52">
        <v>0</v>
      </c>
      <c r="BD550" s="52">
        <v>0</v>
      </c>
      <c r="BE550" s="52">
        <v>0</v>
      </c>
      <c r="BF550" s="52">
        <v>0</v>
      </c>
      <c r="BG550" s="52">
        <v>0</v>
      </c>
      <c r="BH550" s="52">
        <v>0</v>
      </c>
      <c r="BI550" s="52">
        <v>0</v>
      </c>
      <c r="BJ550" s="52">
        <v>0</v>
      </c>
      <c r="BK550" s="52">
        <v>0</v>
      </c>
      <c r="BL550" s="52">
        <v>0</v>
      </c>
      <c r="BM550" s="52">
        <v>0</v>
      </c>
      <c r="BN550" s="52">
        <v>0</v>
      </c>
      <c r="BO550" s="52">
        <v>0</v>
      </c>
      <c r="BP550" s="52">
        <v>0</v>
      </c>
      <c r="BQ550" s="52">
        <v>0</v>
      </c>
      <c r="BR550" s="52">
        <v>0</v>
      </c>
      <c r="BS550" s="52">
        <v>0</v>
      </c>
      <c r="BT550" s="52">
        <v>0</v>
      </c>
      <c r="BU550" s="52">
        <v>0</v>
      </c>
    </row>
    <row r="551" spans="2:73" outlineLevel="2" x14ac:dyDescent="0.25">
      <c r="B551" s="38" t="s">
        <v>583</v>
      </c>
      <c r="C551" s="24" t="s">
        <v>23</v>
      </c>
      <c r="D551" s="25">
        <v>487</v>
      </c>
      <c r="E551" s="25" t="s">
        <v>213</v>
      </c>
      <c r="F551" s="25" t="str">
        <f t="shared" si="19"/>
        <v/>
      </c>
      <c r="G551" s="25">
        <v>486.24</v>
      </c>
      <c r="H551" s="25" t="s">
        <v>213</v>
      </c>
      <c r="I551" s="25" t="str">
        <f t="shared" si="20"/>
        <v/>
      </c>
      <c r="J551" s="24">
        <v>6</v>
      </c>
      <c r="K551" s="24">
        <v>5</v>
      </c>
      <c r="L551" s="26">
        <v>46661</v>
      </c>
      <c r="M551" s="26">
        <v>46997</v>
      </c>
      <c r="N551" s="52"/>
      <c r="O551" s="52"/>
      <c r="P551" s="52"/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2">
        <v>0</v>
      </c>
      <c r="AL551" s="52">
        <v>0</v>
      </c>
      <c r="AM551" s="52">
        <v>0</v>
      </c>
      <c r="AN551" s="52">
        <v>0</v>
      </c>
      <c r="AO551" s="52">
        <v>0</v>
      </c>
      <c r="AP551" s="52">
        <v>0</v>
      </c>
      <c r="AQ551" s="52">
        <v>0</v>
      </c>
      <c r="AR551" s="52">
        <v>0</v>
      </c>
      <c r="AS551" s="52">
        <v>0</v>
      </c>
      <c r="AT551" s="52">
        <v>0</v>
      </c>
      <c r="AU551" s="52">
        <v>0</v>
      </c>
      <c r="AV551" s="52">
        <v>0</v>
      </c>
      <c r="AW551" s="52">
        <v>0</v>
      </c>
      <c r="AX551" s="52">
        <v>0</v>
      </c>
      <c r="AY551" s="52">
        <v>0</v>
      </c>
      <c r="AZ551" s="52">
        <v>0</v>
      </c>
      <c r="BA551" s="52">
        <v>0</v>
      </c>
      <c r="BB551" s="52">
        <v>0</v>
      </c>
      <c r="BC551" s="52">
        <v>0</v>
      </c>
      <c r="BD551" s="52">
        <v>0</v>
      </c>
      <c r="BE551" s="52">
        <v>0</v>
      </c>
      <c r="BF551" s="52">
        <v>0</v>
      </c>
      <c r="BG551" s="52">
        <v>0</v>
      </c>
      <c r="BH551" s="52">
        <v>0</v>
      </c>
      <c r="BI551" s="52">
        <v>0</v>
      </c>
      <c r="BJ551" s="52">
        <v>6.0000000000000012E-2</v>
      </c>
      <c r="BK551" s="52">
        <v>5.000000000000001E-2</v>
      </c>
      <c r="BL551" s="52">
        <v>4.0000000000000008E-2</v>
      </c>
      <c r="BM551" s="52">
        <v>4.0000000000000008E-2</v>
      </c>
      <c r="BN551" s="52">
        <v>5.000000000000001E-2</v>
      </c>
      <c r="BO551" s="52">
        <v>6.0000000000000012E-2</v>
      </c>
      <c r="BP551" s="52">
        <v>8.0000000000000016E-2</v>
      </c>
      <c r="BQ551" s="52">
        <v>0.11000000000000003</v>
      </c>
      <c r="BR551" s="52">
        <v>0.13000000000000003</v>
      </c>
      <c r="BS551" s="52">
        <v>0.14000000000000004</v>
      </c>
      <c r="BT551" s="52">
        <v>0.14000000000000004</v>
      </c>
      <c r="BU551" s="52">
        <v>0.10000000000000002</v>
      </c>
    </row>
    <row r="552" spans="2:73" outlineLevel="2" x14ac:dyDescent="0.25">
      <c r="B552" s="38" t="s">
        <v>584</v>
      </c>
      <c r="C552" s="24" t="s">
        <v>23</v>
      </c>
      <c r="D552" s="25">
        <v>495.3</v>
      </c>
      <c r="E552" s="25" t="s">
        <v>213</v>
      </c>
      <c r="F552" s="25" t="str">
        <f t="shared" si="19"/>
        <v/>
      </c>
      <c r="G552" s="25">
        <v>494.53</v>
      </c>
      <c r="H552" s="25" t="s">
        <v>213</v>
      </c>
      <c r="I552" s="25" t="str">
        <f t="shared" si="20"/>
        <v/>
      </c>
      <c r="J552" s="24">
        <v>6</v>
      </c>
      <c r="K552" s="24">
        <v>5</v>
      </c>
      <c r="L552" s="26">
        <v>46661</v>
      </c>
      <c r="M552" s="26">
        <v>46997</v>
      </c>
      <c r="N552" s="52"/>
      <c r="O552" s="52"/>
      <c r="P552" s="52"/>
      <c r="Q552" s="52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2">
        <v>0</v>
      </c>
      <c r="AL552" s="52">
        <v>0</v>
      </c>
      <c r="AM552" s="52">
        <v>0</v>
      </c>
      <c r="AN552" s="52">
        <v>0</v>
      </c>
      <c r="AO552" s="52">
        <v>0</v>
      </c>
      <c r="AP552" s="52">
        <v>0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52">
        <v>0</v>
      </c>
      <c r="AY552" s="52">
        <v>0</v>
      </c>
      <c r="AZ552" s="52">
        <v>0</v>
      </c>
      <c r="BA552" s="52">
        <v>0</v>
      </c>
      <c r="BB552" s="52">
        <v>0</v>
      </c>
      <c r="BC552" s="52">
        <v>0</v>
      </c>
      <c r="BD552" s="52">
        <v>0</v>
      </c>
      <c r="BE552" s="52">
        <v>0</v>
      </c>
      <c r="BF552" s="52">
        <v>0</v>
      </c>
      <c r="BG552" s="52">
        <v>0</v>
      </c>
      <c r="BH552" s="52">
        <v>0</v>
      </c>
      <c r="BI552" s="52">
        <v>0</v>
      </c>
      <c r="BJ552" s="52">
        <v>0.06</v>
      </c>
      <c r="BK552" s="52">
        <v>0.05</v>
      </c>
      <c r="BL552" s="52">
        <v>0.04</v>
      </c>
      <c r="BM552" s="52">
        <v>0.04</v>
      </c>
      <c r="BN552" s="52">
        <v>0.05</v>
      </c>
      <c r="BO552" s="52">
        <v>0.06</v>
      </c>
      <c r="BP552" s="52">
        <v>0.08</v>
      </c>
      <c r="BQ552" s="52">
        <v>0.11000000000000001</v>
      </c>
      <c r="BR552" s="52">
        <v>0.13</v>
      </c>
      <c r="BS552" s="52">
        <v>0.14000000000000001</v>
      </c>
      <c r="BT552" s="52">
        <v>0.14000000000000001</v>
      </c>
      <c r="BU552" s="52">
        <v>0.1</v>
      </c>
    </row>
    <row r="553" spans="2:73" outlineLevel="2" x14ac:dyDescent="0.25">
      <c r="B553" s="38" t="s">
        <v>585</v>
      </c>
      <c r="C553" s="24" t="s">
        <v>23</v>
      </c>
      <c r="D553" s="25">
        <v>517.6</v>
      </c>
      <c r="E553" s="25" t="s">
        <v>213</v>
      </c>
      <c r="F553" s="25" t="str">
        <f t="shared" si="19"/>
        <v/>
      </c>
      <c r="G553" s="25">
        <v>516.80999999999995</v>
      </c>
      <c r="H553" s="25" t="s">
        <v>213</v>
      </c>
      <c r="I553" s="25" t="str">
        <f t="shared" si="20"/>
        <v/>
      </c>
      <c r="J553" s="24">
        <v>7</v>
      </c>
      <c r="K553" s="24">
        <v>6</v>
      </c>
      <c r="L553" s="26">
        <v>46296</v>
      </c>
      <c r="M553" s="26">
        <v>46631</v>
      </c>
      <c r="N553" s="52"/>
      <c r="O553" s="52"/>
      <c r="P553" s="52"/>
      <c r="Q553" s="52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0</v>
      </c>
      <c r="Y553" s="52">
        <v>0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  <c r="AG553" s="52">
        <v>0</v>
      </c>
      <c r="AH553" s="52">
        <v>0</v>
      </c>
      <c r="AI553" s="52">
        <v>0</v>
      </c>
      <c r="AJ553" s="52">
        <v>0</v>
      </c>
      <c r="AK553" s="52">
        <v>0</v>
      </c>
      <c r="AL553" s="52">
        <v>0</v>
      </c>
      <c r="AM553" s="52">
        <v>0</v>
      </c>
      <c r="AN553" s="52">
        <v>0</v>
      </c>
      <c r="AO553" s="52">
        <v>0</v>
      </c>
      <c r="AP553" s="52">
        <v>0</v>
      </c>
      <c r="AQ553" s="52">
        <v>0</v>
      </c>
      <c r="AR553" s="52">
        <v>0</v>
      </c>
      <c r="AS553" s="52">
        <v>0</v>
      </c>
      <c r="AT553" s="52">
        <v>0</v>
      </c>
      <c r="AU553" s="52">
        <v>0</v>
      </c>
      <c r="AV553" s="52">
        <v>0</v>
      </c>
      <c r="AW553" s="52">
        <v>0</v>
      </c>
      <c r="AX553" s="52">
        <v>0.06</v>
      </c>
      <c r="AY553" s="52">
        <v>0.05</v>
      </c>
      <c r="AZ553" s="52">
        <v>0.04</v>
      </c>
      <c r="BA553" s="52">
        <v>0.04</v>
      </c>
      <c r="BB553" s="52">
        <v>0.05</v>
      </c>
      <c r="BC553" s="52">
        <v>0.06</v>
      </c>
      <c r="BD553" s="52">
        <v>0.08</v>
      </c>
      <c r="BE553" s="52">
        <v>0.11</v>
      </c>
      <c r="BF553" s="52">
        <v>0.13</v>
      </c>
      <c r="BG553" s="52">
        <v>0.14000000000000001</v>
      </c>
      <c r="BH553" s="52">
        <v>0.14000000000000001</v>
      </c>
      <c r="BI553" s="52">
        <v>0.1</v>
      </c>
      <c r="BJ553" s="52">
        <v>0</v>
      </c>
      <c r="BK553" s="52">
        <v>0</v>
      </c>
      <c r="BL553" s="52">
        <v>0</v>
      </c>
      <c r="BM553" s="52">
        <v>0</v>
      </c>
      <c r="BN553" s="52">
        <v>0</v>
      </c>
      <c r="BO553" s="52">
        <v>0</v>
      </c>
      <c r="BP553" s="52">
        <v>0</v>
      </c>
      <c r="BQ553" s="52">
        <v>0</v>
      </c>
      <c r="BR553" s="52">
        <v>0</v>
      </c>
      <c r="BS553" s="52">
        <v>0</v>
      </c>
      <c r="BT553" s="52">
        <v>0</v>
      </c>
      <c r="BU553" s="52">
        <v>0</v>
      </c>
    </row>
    <row r="554" spans="2:73" outlineLevel="2" x14ac:dyDescent="0.25">
      <c r="B554" s="38" t="s">
        <v>586</v>
      </c>
      <c r="C554" s="24" t="s">
        <v>23</v>
      </c>
      <c r="D554" s="25">
        <v>544.1</v>
      </c>
      <c r="E554" s="25" t="s">
        <v>213</v>
      </c>
      <c r="F554" s="25" t="str">
        <f t="shared" si="19"/>
        <v/>
      </c>
      <c r="G554" s="25">
        <v>543.16</v>
      </c>
      <c r="H554" s="25" t="s">
        <v>213</v>
      </c>
      <c r="I554" s="25" t="str">
        <f t="shared" si="20"/>
        <v/>
      </c>
      <c r="J554" s="24">
        <v>11</v>
      </c>
      <c r="K554" s="24">
        <v>7</v>
      </c>
      <c r="L554" s="26">
        <v>47027</v>
      </c>
      <c r="M554" s="26">
        <v>47362</v>
      </c>
      <c r="N554" s="52"/>
      <c r="O554" s="52"/>
      <c r="P554" s="52"/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2">
        <v>0</v>
      </c>
      <c r="AL554" s="52">
        <v>0</v>
      </c>
      <c r="AM554" s="52">
        <v>0</v>
      </c>
      <c r="AN554" s="52">
        <v>0</v>
      </c>
      <c r="AO554" s="52">
        <v>0</v>
      </c>
      <c r="AP554" s="52">
        <v>0</v>
      </c>
      <c r="AQ554" s="52">
        <v>0</v>
      </c>
      <c r="AR554" s="52">
        <v>0</v>
      </c>
      <c r="AS554" s="52">
        <v>0</v>
      </c>
      <c r="AT554" s="52">
        <v>0</v>
      </c>
      <c r="AU554" s="52">
        <v>0</v>
      </c>
      <c r="AV554" s="52">
        <v>0</v>
      </c>
      <c r="AW554" s="52">
        <v>0</v>
      </c>
      <c r="AX554" s="52">
        <v>0</v>
      </c>
      <c r="AY554" s="52">
        <v>0</v>
      </c>
      <c r="AZ554" s="52">
        <v>0</v>
      </c>
      <c r="BA554" s="52">
        <v>0</v>
      </c>
      <c r="BB554" s="52">
        <v>0</v>
      </c>
      <c r="BC554" s="52">
        <v>0</v>
      </c>
      <c r="BD554" s="52">
        <v>0</v>
      </c>
      <c r="BE554" s="52">
        <v>0</v>
      </c>
      <c r="BF554" s="52">
        <v>0</v>
      </c>
      <c r="BG554" s="52">
        <v>0</v>
      </c>
      <c r="BH554" s="52">
        <v>0</v>
      </c>
      <c r="BI554" s="52">
        <v>0</v>
      </c>
      <c r="BJ554" s="52">
        <v>0</v>
      </c>
      <c r="BK554" s="52">
        <v>0</v>
      </c>
      <c r="BL554" s="52">
        <v>0</v>
      </c>
      <c r="BM554" s="52">
        <v>0</v>
      </c>
      <c r="BN554" s="52">
        <v>0</v>
      </c>
      <c r="BO554" s="52">
        <v>0</v>
      </c>
      <c r="BP554" s="52">
        <v>0</v>
      </c>
      <c r="BQ554" s="52">
        <v>0</v>
      </c>
      <c r="BR554" s="52">
        <v>0</v>
      </c>
      <c r="BS554" s="52">
        <v>0</v>
      </c>
      <c r="BT554" s="52">
        <v>0</v>
      </c>
      <c r="BU554" s="52">
        <v>0</v>
      </c>
    </row>
    <row r="555" spans="2:73" outlineLevel="2" x14ac:dyDescent="0.25">
      <c r="B555" s="38" t="s">
        <v>587</v>
      </c>
      <c r="C555" s="24" t="s">
        <v>23</v>
      </c>
      <c r="D555" s="25">
        <v>557.20000000000005</v>
      </c>
      <c r="E555" s="25" t="s">
        <v>213</v>
      </c>
      <c r="F555" s="25" t="str">
        <f t="shared" si="19"/>
        <v/>
      </c>
      <c r="G555" s="25">
        <v>556.29</v>
      </c>
      <c r="H555" s="25" t="s">
        <v>213</v>
      </c>
      <c r="I555" s="25" t="str">
        <f t="shared" si="20"/>
        <v/>
      </c>
      <c r="J555" s="24">
        <v>11</v>
      </c>
      <c r="K555" s="24">
        <v>7</v>
      </c>
      <c r="L555" s="26">
        <v>47027</v>
      </c>
      <c r="M555" s="26">
        <v>47362</v>
      </c>
      <c r="N555" s="52"/>
      <c r="O555" s="52"/>
      <c r="P555" s="52"/>
      <c r="Q555" s="52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0</v>
      </c>
      <c r="AA555" s="52">
        <v>0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  <c r="AG555" s="52">
        <v>0</v>
      </c>
      <c r="AH555" s="52">
        <v>0</v>
      </c>
      <c r="AI555" s="52">
        <v>0</v>
      </c>
      <c r="AJ555" s="52">
        <v>0</v>
      </c>
      <c r="AK555" s="52">
        <v>0</v>
      </c>
      <c r="AL555" s="52">
        <v>0</v>
      </c>
      <c r="AM555" s="52">
        <v>0</v>
      </c>
      <c r="AN555" s="52">
        <v>0</v>
      </c>
      <c r="AO555" s="52">
        <v>0</v>
      </c>
      <c r="AP555" s="52">
        <v>0</v>
      </c>
      <c r="AQ555" s="52">
        <v>0</v>
      </c>
      <c r="AR555" s="52">
        <v>0</v>
      </c>
      <c r="AS555" s="52">
        <v>0</v>
      </c>
      <c r="AT555" s="52">
        <v>0</v>
      </c>
      <c r="AU555" s="52">
        <v>0</v>
      </c>
      <c r="AV555" s="52">
        <v>0</v>
      </c>
      <c r="AW555" s="52">
        <v>0</v>
      </c>
      <c r="AX555" s="52">
        <v>0</v>
      </c>
      <c r="AY555" s="52">
        <v>0</v>
      </c>
      <c r="AZ555" s="52">
        <v>0</v>
      </c>
      <c r="BA555" s="52">
        <v>0</v>
      </c>
      <c r="BB555" s="52">
        <v>0</v>
      </c>
      <c r="BC555" s="52">
        <v>0</v>
      </c>
      <c r="BD555" s="52">
        <v>0</v>
      </c>
      <c r="BE555" s="52">
        <v>0</v>
      </c>
      <c r="BF555" s="52">
        <v>0</v>
      </c>
      <c r="BG555" s="52">
        <v>0</v>
      </c>
      <c r="BH555" s="52">
        <v>0</v>
      </c>
      <c r="BI555" s="52">
        <v>0</v>
      </c>
      <c r="BJ555" s="52">
        <v>0</v>
      </c>
      <c r="BK555" s="52">
        <v>0</v>
      </c>
      <c r="BL555" s="52">
        <v>0</v>
      </c>
      <c r="BM555" s="52">
        <v>0</v>
      </c>
      <c r="BN555" s="52">
        <v>0</v>
      </c>
      <c r="BO555" s="52">
        <v>0</v>
      </c>
      <c r="BP555" s="52">
        <v>0</v>
      </c>
      <c r="BQ555" s="52">
        <v>0</v>
      </c>
      <c r="BR555" s="52">
        <v>0</v>
      </c>
      <c r="BS555" s="52">
        <v>0</v>
      </c>
      <c r="BT555" s="52">
        <v>0</v>
      </c>
      <c r="BU555" s="52">
        <v>0</v>
      </c>
    </row>
    <row r="556" spans="2:73" outlineLevel="2" x14ac:dyDescent="0.25">
      <c r="B556" s="38" t="s">
        <v>588</v>
      </c>
      <c r="C556" s="24" t="s">
        <v>23</v>
      </c>
      <c r="D556" s="25">
        <v>571.5</v>
      </c>
      <c r="E556" s="25" t="s">
        <v>213</v>
      </c>
      <c r="F556" s="25" t="str">
        <f t="shared" si="19"/>
        <v/>
      </c>
      <c r="G556" s="25">
        <v>570.6</v>
      </c>
      <c r="H556" s="25" t="s">
        <v>213</v>
      </c>
      <c r="I556" s="25" t="str">
        <f t="shared" si="20"/>
        <v/>
      </c>
      <c r="J556" s="24">
        <v>12</v>
      </c>
      <c r="K556" s="24">
        <v>8</v>
      </c>
      <c r="L556" s="26">
        <v>46661</v>
      </c>
      <c r="M556" s="26">
        <v>46997</v>
      </c>
      <c r="N556" s="52"/>
      <c r="O556" s="52"/>
      <c r="P556" s="52"/>
      <c r="Q556" s="52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2">
        <v>0</v>
      </c>
      <c r="Y556" s="52">
        <v>0</v>
      </c>
      <c r="Z556" s="52">
        <v>0</v>
      </c>
      <c r="AA556" s="52">
        <v>0</v>
      </c>
      <c r="AB556" s="52">
        <v>0</v>
      </c>
      <c r="AC556" s="52">
        <v>0</v>
      </c>
      <c r="AD556" s="52">
        <v>0</v>
      </c>
      <c r="AE556" s="52">
        <v>0</v>
      </c>
      <c r="AF556" s="52">
        <v>0</v>
      </c>
      <c r="AG556" s="52">
        <v>0</v>
      </c>
      <c r="AH556" s="52">
        <v>0</v>
      </c>
      <c r="AI556" s="52">
        <v>0</v>
      </c>
      <c r="AJ556" s="52">
        <v>0</v>
      </c>
      <c r="AK556" s="52">
        <v>0</v>
      </c>
      <c r="AL556" s="52">
        <v>0</v>
      </c>
      <c r="AM556" s="52">
        <v>0</v>
      </c>
      <c r="AN556" s="52">
        <v>0</v>
      </c>
      <c r="AO556" s="52">
        <v>0</v>
      </c>
      <c r="AP556" s="52">
        <v>0</v>
      </c>
      <c r="AQ556" s="52">
        <v>0</v>
      </c>
      <c r="AR556" s="52">
        <v>0</v>
      </c>
      <c r="AS556" s="52">
        <v>0</v>
      </c>
      <c r="AT556" s="52">
        <v>0</v>
      </c>
      <c r="AU556" s="52">
        <v>0</v>
      </c>
      <c r="AV556" s="52">
        <v>0</v>
      </c>
      <c r="AW556" s="52">
        <v>0</v>
      </c>
      <c r="AX556" s="52">
        <v>0</v>
      </c>
      <c r="AY556" s="52">
        <v>0</v>
      </c>
      <c r="AZ556" s="52">
        <v>0</v>
      </c>
      <c r="BA556" s="52">
        <v>0</v>
      </c>
      <c r="BB556" s="52">
        <v>0</v>
      </c>
      <c r="BC556" s="52">
        <v>0</v>
      </c>
      <c r="BD556" s="52">
        <v>0</v>
      </c>
      <c r="BE556" s="52">
        <v>0</v>
      </c>
      <c r="BF556" s="52">
        <v>0</v>
      </c>
      <c r="BG556" s="52">
        <v>0</v>
      </c>
      <c r="BH556" s="52">
        <v>0</v>
      </c>
      <c r="BI556" s="52">
        <v>0</v>
      </c>
      <c r="BJ556" s="52">
        <v>0.06</v>
      </c>
      <c r="BK556" s="52">
        <v>0.05</v>
      </c>
      <c r="BL556" s="52">
        <v>0.04</v>
      </c>
      <c r="BM556" s="52">
        <v>0.04</v>
      </c>
      <c r="BN556" s="52">
        <v>0.05</v>
      </c>
      <c r="BO556" s="52">
        <v>0.06</v>
      </c>
      <c r="BP556" s="52">
        <v>0.08</v>
      </c>
      <c r="BQ556" s="52">
        <v>0.11</v>
      </c>
      <c r="BR556" s="52">
        <v>0.13</v>
      </c>
      <c r="BS556" s="52">
        <v>0.14000000000000001</v>
      </c>
      <c r="BT556" s="52">
        <v>0.14000000000000001</v>
      </c>
      <c r="BU556" s="52">
        <v>0.1</v>
      </c>
    </row>
    <row r="557" spans="2:73" outlineLevel="2" x14ac:dyDescent="0.25">
      <c r="B557" s="38" t="s">
        <v>589</v>
      </c>
      <c r="C557" s="24" t="s">
        <v>23</v>
      </c>
      <c r="D557" s="25">
        <v>583</v>
      </c>
      <c r="E557" s="25" t="s">
        <v>213</v>
      </c>
      <c r="F557" s="25" t="str">
        <f t="shared" si="19"/>
        <v/>
      </c>
      <c r="G557" s="25">
        <v>582.12</v>
      </c>
      <c r="H557" s="25" t="s">
        <v>213</v>
      </c>
      <c r="I557" s="25" t="str">
        <f t="shared" si="20"/>
        <v/>
      </c>
      <c r="J557" s="24">
        <v>12</v>
      </c>
      <c r="K557" s="24">
        <v>8</v>
      </c>
      <c r="L557" s="26">
        <v>46661</v>
      </c>
      <c r="M557" s="26">
        <v>46997</v>
      </c>
      <c r="N557" s="52"/>
      <c r="O557" s="52"/>
      <c r="P557" s="52"/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0</v>
      </c>
      <c r="AC557" s="52">
        <v>0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2">
        <v>0</v>
      </c>
      <c r="AV557" s="52">
        <v>0</v>
      </c>
      <c r="AW557" s="52">
        <v>0</v>
      </c>
      <c r="AX557" s="52">
        <v>0</v>
      </c>
      <c r="AY557" s="52">
        <v>0</v>
      </c>
      <c r="AZ557" s="52">
        <v>0</v>
      </c>
      <c r="BA557" s="52">
        <v>0</v>
      </c>
      <c r="BB557" s="52">
        <v>0</v>
      </c>
      <c r="BC557" s="52">
        <v>0</v>
      </c>
      <c r="BD557" s="52">
        <v>0</v>
      </c>
      <c r="BE557" s="52">
        <v>0</v>
      </c>
      <c r="BF557" s="52">
        <v>0</v>
      </c>
      <c r="BG557" s="52">
        <v>0</v>
      </c>
      <c r="BH557" s="52">
        <v>0</v>
      </c>
      <c r="BI557" s="52">
        <v>0</v>
      </c>
      <c r="BJ557" s="52">
        <v>0.06</v>
      </c>
      <c r="BK557" s="52">
        <v>0.05</v>
      </c>
      <c r="BL557" s="52">
        <v>0.04</v>
      </c>
      <c r="BM557" s="52">
        <v>0.04</v>
      </c>
      <c r="BN557" s="52">
        <v>0.05</v>
      </c>
      <c r="BO557" s="52">
        <v>0.06</v>
      </c>
      <c r="BP557" s="52">
        <v>0.08</v>
      </c>
      <c r="BQ557" s="52">
        <v>0.11</v>
      </c>
      <c r="BR557" s="52">
        <v>0.13</v>
      </c>
      <c r="BS557" s="52">
        <v>0.14000000000000001</v>
      </c>
      <c r="BT557" s="52">
        <v>0.14000000000000001</v>
      </c>
      <c r="BU557" s="52">
        <v>0.1</v>
      </c>
    </row>
    <row r="558" spans="2:73" outlineLevel="2" x14ac:dyDescent="0.25">
      <c r="B558" s="38" t="s">
        <v>590</v>
      </c>
      <c r="C558" s="24" t="s">
        <v>23</v>
      </c>
      <c r="D558" s="25">
        <v>590.6</v>
      </c>
      <c r="E558" s="25" t="s">
        <v>213</v>
      </c>
      <c r="F558" s="25" t="str">
        <f t="shared" si="19"/>
        <v/>
      </c>
      <c r="G558" s="25">
        <v>589.69000000000005</v>
      </c>
      <c r="H558" s="25" t="s">
        <v>213</v>
      </c>
      <c r="I558" s="25" t="str">
        <f t="shared" si="20"/>
        <v/>
      </c>
      <c r="J558" s="24">
        <v>13</v>
      </c>
      <c r="K558" s="24">
        <v>9</v>
      </c>
      <c r="L558" s="26">
        <v>46661</v>
      </c>
      <c r="M558" s="26">
        <v>46997</v>
      </c>
      <c r="N558" s="52"/>
      <c r="O558" s="52"/>
      <c r="P558" s="52"/>
      <c r="Q558" s="52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0</v>
      </c>
      <c r="AC558" s="52">
        <v>0</v>
      </c>
      <c r="AD558" s="52">
        <v>0</v>
      </c>
      <c r="AE558" s="52">
        <v>0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2">
        <v>0</v>
      </c>
      <c r="AV558" s="52">
        <v>0</v>
      </c>
      <c r="AW558" s="52">
        <v>0</v>
      </c>
      <c r="AX558" s="52">
        <v>0</v>
      </c>
      <c r="AY558" s="52">
        <v>0</v>
      </c>
      <c r="AZ558" s="52">
        <v>0</v>
      </c>
      <c r="BA558" s="52">
        <v>0</v>
      </c>
      <c r="BB558" s="52">
        <v>0</v>
      </c>
      <c r="BC558" s="52">
        <v>0</v>
      </c>
      <c r="BD558" s="52">
        <v>0</v>
      </c>
      <c r="BE558" s="52">
        <v>0</v>
      </c>
      <c r="BF558" s="52">
        <v>0</v>
      </c>
      <c r="BG558" s="52">
        <v>0</v>
      </c>
      <c r="BH558" s="52">
        <v>0</v>
      </c>
      <c r="BI558" s="52">
        <v>0</v>
      </c>
      <c r="BJ558" s="52">
        <v>5.9999999999999991E-2</v>
      </c>
      <c r="BK558" s="52">
        <v>0.05</v>
      </c>
      <c r="BL558" s="52">
        <v>0.04</v>
      </c>
      <c r="BM558" s="52">
        <v>0.04</v>
      </c>
      <c r="BN558" s="52">
        <v>0.05</v>
      </c>
      <c r="BO558" s="52">
        <v>5.9999999999999991E-2</v>
      </c>
      <c r="BP558" s="52">
        <v>0.08</v>
      </c>
      <c r="BQ558" s="52">
        <v>0.11</v>
      </c>
      <c r="BR558" s="52">
        <v>0.13</v>
      </c>
      <c r="BS558" s="52">
        <v>0.14000000000000001</v>
      </c>
      <c r="BT558" s="52">
        <v>0.14000000000000001</v>
      </c>
      <c r="BU558" s="52">
        <v>0.1</v>
      </c>
    </row>
    <row r="559" spans="2:73" outlineLevel="2" x14ac:dyDescent="0.25">
      <c r="B559" s="38" t="s">
        <v>591</v>
      </c>
      <c r="C559" s="24" t="s">
        <v>23</v>
      </c>
      <c r="D559" s="25">
        <v>597</v>
      </c>
      <c r="E559" s="25" t="s">
        <v>213</v>
      </c>
      <c r="F559" s="25" t="str">
        <f t="shared" si="19"/>
        <v/>
      </c>
      <c r="G559" s="25">
        <v>595.99</v>
      </c>
      <c r="H559" s="25" t="s">
        <v>213</v>
      </c>
      <c r="I559" s="25" t="str">
        <f t="shared" si="20"/>
        <v/>
      </c>
      <c r="J559" s="24">
        <v>13</v>
      </c>
      <c r="K559" s="24">
        <v>9</v>
      </c>
      <c r="L559" s="26">
        <v>46661</v>
      </c>
      <c r="M559" s="26">
        <v>46997</v>
      </c>
      <c r="N559" s="52"/>
      <c r="O559" s="52"/>
      <c r="P559" s="52"/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0</v>
      </c>
      <c r="AE559" s="52">
        <v>0</v>
      </c>
      <c r="AF559" s="52">
        <v>0</v>
      </c>
      <c r="AG559" s="52">
        <v>0</v>
      </c>
      <c r="AH559" s="52">
        <v>0</v>
      </c>
      <c r="AI559" s="52">
        <v>0</v>
      </c>
      <c r="AJ559" s="52">
        <v>0</v>
      </c>
      <c r="AK559" s="52">
        <v>0</v>
      </c>
      <c r="AL559" s="52">
        <v>0</v>
      </c>
      <c r="AM559" s="52">
        <v>0</v>
      </c>
      <c r="AN559" s="52">
        <v>0</v>
      </c>
      <c r="AO559" s="52">
        <v>0</v>
      </c>
      <c r="AP559" s="52">
        <v>0</v>
      </c>
      <c r="AQ559" s="52">
        <v>0</v>
      </c>
      <c r="AR559" s="52">
        <v>0</v>
      </c>
      <c r="AS559" s="52">
        <v>0</v>
      </c>
      <c r="AT559" s="52">
        <v>0</v>
      </c>
      <c r="AU559" s="52">
        <v>0</v>
      </c>
      <c r="AV559" s="52">
        <v>0</v>
      </c>
      <c r="AW559" s="52">
        <v>0</v>
      </c>
      <c r="AX559" s="52">
        <v>0</v>
      </c>
      <c r="AY559" s="52">
        <v>0</v>
      </c>
      <c r="AZ559" s="52">
        <v>0</v>
      </c>
      <c r="BA559" s="52">
        <v>0</v>
      </c>
      <c r="BB559" s="52">
        <v>0</v>
      </c>
      <c r="BC559" s="52">
        <v>0</v>
      </c>
      <c r="BD559" s="52">
        <v>0</v>
      </c>
      <c r="BE559" s="52">
        <v>0</v>
      </c>
      <c r="BF559" s="52">
        <v>0</v>
      </c>
      <c r="BG559" s="52">
        <v>0</v>
      </c>
      <c r="BH559" s="52">
        <v>0</v>
      </c>
      <c r="BI559" s="52">
        <v>0</v>
      </c>
      <c r="BJ559" s="52">
        <v>6.0000000000000005E-2</v>
      </c>
      <c r="BK559" s="52">
        <v>5.0000000000000017E-2</v>
      </c>
      <c r="BL559" s="52">
        <v>4.0000000000000008E-2</v>
      </c>
      <c r="BM559" s="52">
        <v>4.0000000000000008E-2</v>
      </c>
      <c r="BN559" s="52">
        <v>5.0000000000000017E-2</v>
      </c>
      <c r="BO559" s="52">
        <v>6.0000000000000005E-2</v>
      </c>
      <c r="BP559" s="52">
        <v>8.0000000000000016E-2</v>
      </c>
      <c r="BQ559" s="52">
        <v>0.11000000000000003</v>
      </c>
      <c r="BR559" s="52">
        <v>0.13000000000000003</v>
      </c>
      <c r="BS559" s="52">
        <v>0.14000000000000004</v>
      </c>
      <c r="BT559" s="52">
        <v>0.14000000000000004</v>
      </c>
      <c r="BU559" s="52">
        <v>0.10000000000000003</v>
      </c>
    </row>
    <row r="560" spans="2:73" outlineLevel="2" x14ac:dyDescent="0.25">
      <c r="B560" s="38" t="s">
        <v>592</v>
      </c>
      <c r="C560" s="24" t="s">
        <v>23</v>
      </c>
      <c r="D560" s="25">
        <v>600.4</v>
      </c>
      <c r="E560" s="25" t="s">
        <v>213</v>
      </c>
      <c r="F560" s="25" t="str">
        <f t="shared" si="19"/>
        <v/>
      </c>
      <c r="G560" s="25">
        <v>599.32000000000005</v>
      </c>
      <c r="H560" s="25" t="s">
        <v>213</v>
      </c>
      <c r="I560" s="25" t="str">
        <f t="shared" si="20"/>
        <v/>
      </c>
      <c r="J560" s="24">
        <v>13</v>
      </c>
      <c r="K560" s="24">
        <v>9</v>
      </c>
      <c r="L560" s="26">
        <v>46661</v>
      </c>
      <c r="M560" s="26">
        <v>46997</v>
      </c>
      <c r="N560" s="52"/>
      <c r="O560" s="52"/>
      <c r="P560" s="52"/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0</v>
      </c>
      <c r="AE560" s="52">
        <v>0</v>
      </c>
      <c r="AF560" s="52">
        <v>0</v>
      </c>
      <c r="AG560" s="52">
        <v>0</v>
      </c>
      <c r="AH560" s="52">
        <v>0</v>
      </c>
      <c r="AI560" s="52">
        <v>0</v>
      </c>
      <c r="AJ560" s="52">
        <v>0</v>
      </c>
      <c r="AK560" s="52">
        <v>0</v>
      </c>
      <c r="AL560" s="52">
        <v>0</v>
      </c>
      <c r="AM560" s="52">
        <v>0</v>
      </c>
      <c r="AN560" s="52">
        <v>0</v>
      </c>
      <c r="AO560" s="52">
        <v>0</v>
      </c>
      <c r="AP560" s="52">
        <v>0</v>
      </c>
      <c r="AQ560" s="52">
        <v>0</v>
      </c>
      <c r="AR560" s="52">
        <v>0</v>
      </c>
      <c r="AS560" s="52">
        <v>0</v>
      </c>
      <c r="AT560" s="52">
        <v>0</v>
      </c>
      <c r="AU560" s="52">
        <v>0</v>
      </c>
      <c r="AV560" s="52">
        <v>0</v>
      </c>
      <c r="AW560" s="52">
        <v>0</v>
      </c>
      <c r="AX560" s="52">
        <v>0</v>
      </c>
      <c r="AY560" s="52">
        <v>0</v>
      </c>
      <c r="AZ560" s="52">
        <v>0</v>
      </c>
      <c r="BA560" s="52">
        <v>0</v>
      </c>
      <c r="BB560" s="52">
        <v>0</v>
      </c>
      <c r="BC560" s="52">
        <v>0</v>
      </c>
      <c r="BD560" s="52">
        <v>0</v>
      </c>
      <c r="BE560" s="52">
        <v>0</v>
      </c>
      <c r="BF560" s="52">
        <v>0</v>
      </c>
      <c r="BG560" s="52">
        <v>0</v>
      </c>
      <c r="BH560" s="52">
        <v>0</v>
      </c>
      <c r="BI560" s="52">
        <v>0</v>
      </c>
      <c r="BJ560" s="52">
        <v>6.0000000000000005E-2</v>
      </c>
      <c r="BK560" s="52">
        <v>5.0000000000000017E-2</v>
      </c>
      <c r="BL560" s="52">
        <v>4.0000000000000008E-2</v>
      </c>
      <c r="BM560" s="52">
        <v>4.0000000000000008E-2</v>
      </c>
      <c r="BN560" s="52">
        <v>5.0000000000000017E-2</v>
      </c>
      <c r="BO560" s="52">
        <v>6.0000000000000005E-2</v>
      </c>
      <c r="BP560" s="52">
        <v>8.0000000000000016E-2</v>
      </c>
      <c r="BQ560" s="52">
        <v>0.11000000000000003</v>
      </c>
      <c r="BR560" s="52">
        <v>0.13000000000000003</v>
      </c>
      <c r="BS560" s="52">
        <v>0.14000000000000004</v>
      </c>
      <c r="BT560" s="52">
        <v>0.14000000000000004</v>
      </c>
      <c r="BU560" s="52">
        <v>0.10000000000000003</v>
      </c>
    </row>
    <row r="561" spans="2:73" outlineLevel="2" x14ac:dyDescent="0.25">
      <c r="B561" s="38" t="s">
        <v>593</v>
      </c>
      <c r="C561" s="24" t="s">
        <v>23</v>
      </c>
      <c r="D561" s="25">
        <v>627.29999999999995</v>
      </c>
      <c r="E561" s="25" t="s">
        <v>213</v>
      </c>
      <c r="F561" s="25" t="str">
        <f t="shared" si="19"/>
        <v/>
      </c>
      <c r="G561" s="25">
        <v>626.13</v>
      </c>
      <c r="H561" s="25" t="s">
        <v>213</v>
      </c>
      <c r="I561" s="25" t="str">
        <f t="shared" si="20"/>
        <v/>
      </c>
      <c r="J561" s="24">
        <v>14</v>
      </c>
      <c r="K561" s="24">
        <v>10</v>
      </c>
      <c r="L561" s="26">
        <v>47027</v>
      </c>
      <c r="M561" s="26">
        <v>47362</v>
      </c>
      <c r="N561" s="52"/>
      <c r="O561" s="52"/>
      <c r="P561" s="52"/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0</v>
      </c>
      <c r="AG561" s="52">
        <v>0</v>
      </c>
      <c r="AH561" s="52">
        <v>0</v>
      </c>
      <c r="AI561" s="52">
        <v>0</v>
      </c>
      <c r="AJ561" s="52">
        <v>0</v>
      </c>
      <c r="AK561" s="52">
        <v>0</v>
      </c>
      <c r="AL561" s="52">
        <v>0</v>
      </c>
      <c r="AM561" s="52">
        <v>0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52">
        <v>0</v>
      </c>
      <c r="AY561" s="52">
        <v>0</v>
      </c>
      <c r="AZ561" s="52">
        <v>0</v>
      </c>
      <c r="BA561" s="52">
        <v>0</v>
      </c>
      <c r="BB561" s="52">
        <v>0</v>
      </c>
      <c r="BC561" s="52">
        <v>0</v>
      </c>
      <c r="BD561" s="52">
        <v>0</v>
      </c>
      <c r="BE561" s="52">
        <v>0</v>
      </c>
      <c r="BF561" s="52">
        <v>0</v>
      </c>
      <c r="BG561" s="52">
        <v>0</v>
      </c>
      <c r="BH561" s="52">
        <v>0</v>
      </c>
      <c r="BI561" s="52">
        <v>0</v>
      </c>
      <c r="BJ561" s="52">
        <v>0</v>
      </c>
      <c r="BK561" s="52">
        <v>0</v>
      </c>
      <c r="BL561" s="52">
        <v>0</v>
      </c>
      <c r="BM561" s="52">
        <v>0</v>
      </c>
      <c r="BN561" s="52">
        <v>0</v>
      </c>
      <c r="BO561" s="52">
        <v>0</v>
      </c>
      <c r="BP561" s="52">
        <v>0</v>
      </c>
      <c r="BQ561" s="52">
        <v>0</v>
      </c>
      <c r="BR561" s="52">
        <v>0</v>
      </c>
      <c r="BS561" s="52">
        <v>0</v>
      </c>
      <c r="BT561" s="52">
        <v>0</v>
      </c>
      <c r="BU561" s="52">
        <v>0</v>
      </c>
    </row>
    <row r="562" spans="2:73" outlineLevel="2" x14ac:dyDescent="0.25">
      <c r="B562" s="38" t="s">
        <v>594</v>
      </c>
      <c r="C562" s="24" t="s">
        <v>23</v>
      </c>
      <c r="D562" s="25">
        <v>637.4</v>
      </c>
      <c r="E562" s="25" t="s">
        <v>213</v>
      </c>
      <c r="F562" s="25" t="str">
        <f t="shared" si="19"/>
        <v/>
      </c>
      <c r="G562" s="25">
        <v>636.27</v>
      </c>
      <c r="H562" s="25" t="s">
        <v>213</v>
      </c>
      <c r="I562" s="25" t="str">
        <f t="shared" si="20"/>
        <v/>
      </c>
      <c r="J562" s="24">
        <v>15</v>
      </c>
      <c r="K562" s="24">
        <v>10</v>
      </c>
      <c r="L562" s="26">
        <v>47027</v>
      </c>
      <c r="M562" s="26">
        <v>47362</v>
      </c>
      <c r="N562" s="52"/>
      <c r="O562" s="52"/>
      <c r="P562" s="52"/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0</v>
      </c>
      <c r="AG562" s="52">
        <v>0</v>
      </c>
      <c r="AH562" s="52">
        <v>0</v>
      </c>
      <c r="AI562" s="52">
        <v>0</v>
      </c>
      <c r="AJ562" s="52">
        <v>0</v>
      </c>
      <c r="AK562" s="52">
        <v>0</v>
      </c>
      <c r="AL562" s="52">
        <v>0</v>
      </c>
      <c r="AM562" s="52">
        <v>0</v>
      </c>
      <c r="AN562" s="52">
        <v>0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2">
        <v>0</v>
      </c>
      <c r="AV562" s="52">
        <v>0</v>
      </c>
      <c r="AW562" s="52">
        <v>0</v>
      </c>
      <c r="AX562" s="52">
        <v>0</v>
      </c>
      <c r="AY562" s="52">
        <v>0</v>
      </c>
      <c r="AZ562" s="52">
        <v>0</v>
      </c>
      <c r="BA562" s="52">
        <v>0</v>
      </c>
      <c r="BB562" s="52">
        <v>0</v>
      </c>
      <c r="BC562" s="52">
        <v>0</v>
      </c>
      <c r="BD562" s="52">
        <v>0</v>
      </c>
      <c r="BE562" s="52">
        <v>0</v>
      </c>
      <c r="BF562" s="52">
        <v>0</v>
      </c>
      <c r="BG562" s="52">
        <v>0</v>
      </c>
      <c r="BH562" s="52">
        <v>0</v>
      </c>
      <c r="BI562" s="52">
        <v>0</v>
      </c>
      <c r="BJ562" s="52">
        <v>0</v>
      </c>
      <c r="BK562" s="52">
        <v>0</v>
      </c>
      <c r="BL562" s="52">
        <v>0</v>
      </c>
      <c r="BM562" s="52">
        <v>0</v>
      </c>
      <c r="BN562" s="52">
        <v>0</v>
      </c>
      <c r="BO562" s="52">
        <v>0</v>
      </c>
      <c r="BP562" s="52">
        <v>0</v>
      </c>
      <c r="BQ562" s="52">
        <v>0</v>
      </c>
      <c r="BR562" s="52">
        <v>0</v>
      </c>
      <c r="BS562" s="52">
        <v>0</v>
      </c>
      <c r="BT562" s="52">
        <v>0</v>
      </c>
      <c r="BU562" s="52">
        <v>0</v>
      </c>
    </row>
    <row r="563" spans="2:73" outlineLevel="2" x14ac:dyDescent="0.25">
      <c r="B563" s="38" t="s">
        <v>595</v>
      </c>
      <c r="C563" s="24" t="s">
        <v>23</v>
      </c>
      <c r="D563" s="25">
        <v>644.29999999999995</v>
      </c>
      <c r="E563" s="25" t="s">
        <v>213</v>
      </c>
      <c r="F563" s="25" t="str">
        <f t="shared" si="19"/>
        <v/>
      </c>
      <c r="G563" s="25">
        <v>643.20000000000005</v>
      </c>
      <c r="H563" s="25" t="s">
        <v>213</v>
      </c>
      <c r="I563" s="25" t="str">
        <f t="shared" si="20"/>
        <v/>
      </c>
      <c r="J563" s="24">
        <v>15</v>
      </c>
      <c r="K563" s="24">
        <v>10</v>
      </c>
      <c r="L563" s="26">
        <v>47027</v>
      </c>
      <c r="M563" s="26">
        <v>47362</v>
      </c>
      <c r="N563" s="52"/>
      <c r="O563" s="52"/>
      <c r="P563" s="52"/>
      <c r="Q563" s="52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  <c r="AG563" s="52">
        <v>0</v>
      </c>
      <c r="AH563" s="52">
        <v>0</v>
      </c>
      <c r="AI563" s="52">
        <v>0</v>
      </c>
      <c r="AJ563" s="52">
        <v>0</v>
      </c>
      <c r="AK563" s="52">
        <v>0</v>
      </c>
      <c r="AL563" s="52">
        <v>0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2">
        <v>0</v>
      </c>
      <c r="AV563" s="52">
        <v>0</v>
      </c>
      <c r="AW563" s="52">
        <v>0</v>
      </c>
      <c r="AX563" s="52">
        <v>0</v>
      </c>
      <c r="AY563" s="52">
        <v>0</v>
      </c>
      <c r="AZ563" s="52">
        <v>0</v>
      </c>
      <c r="BA563" s="52">
        <v>0</v>
      </c>
      <c r="BB563" s="52">
        <v>0</v>
      </c>
      <c r="BC563" s="52">
        <v>0</v>
      </c>
      <c r="BD563" s="52">
        <v>0</v>
      </c>
      <c r="BE563" s="52">
        <v>0</v>
      </c>
      <c r="BF563" s="52">
        <v>0</v>
      </c>
      <c r="BG563" s="52">
        <v>0</v>
      </c>
      <c r="BH563" s="52">
        <v>0</v>
      </c>
      <c r="BI563" s="52">
        <v>0</v>
      </c>
      <c r="BJ563" s="52">
        <v>0</v>
      </c>
      <c r="BK563" s="52">
        <v>0</v>
      </c>
      <c r="BL563" s="52">
        <v>0</v>
      </c>
      <c r="BM563" s="52">
        <v>0</v>
      </c>
      <c r="BN563" s="52">
        <v>0</v>
      </c>
      <c r="BO563" s="52">
        <v>0</v>
      </c>
      <c r="BP563" s="52">
        <v>0</v>
      </c>
      <c r="BQ563" s="52">
        <v>0</v>
      </c>
      <c r="BR563" s="52">
        <v>0</v>
      </c>
      <c r="BS563" s="52">
        <v>0</v>
      </c>
      <c r="BT563" s="52">
        <v>0</v>
      </c>
      <c r="BU563" s="52">
        <v>0</v>
      </c>
    </row>
    <row r="564" spans="2:73" outlineLevel="2" x14ac:dyDescent="0.25">
      <c r="B564" s="38" t="s">
        <v>596</v>
      </c>
      <c r="C564" s="24" t="s">
        <v>23</v>
      </c>
      <c r="D564" s="25">
        <v>649.5</v>
      </c>
      <c r="E564" s="25" t="s">
        <v>213</v>
      </c>
      <c r="F564" s="25" t="str">
        <f t="shared" si="19"/>
        <v/>
      </c>
      <c r="G564" s="25">
        <v>648.42999999999995</v>
      </c>
      <c r="H564" s="25" t="s">
        <v>213</v>
      </c>
      <c r="I564" s="25" t="str">
        <f t="shared" si="20"/>
        <v/>
      </c>
      <c r="J564" s="24">
        <v>15</v>
      </c>
      <c r="K564" s="24">
        <v>10</v>
      </c>
      <c r="L564" s="26">
        <v>47027</v>
      </c>
      <c r="M564" s="26">
        <v>47362</v>
      </c>
      <c r="N564" s="52"/>
      <c r="O564" s="52"/>
      <c r="P564" s="52"/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  <c r="AG564" s="52">
        <v>0</v>
      </c>
      <c r="AH564" s="52">
        <v>0</v>
      </c>
      <c r="AI564" s="52">
        <v>0</v>
      </c>
      <c r="AJ564" s="52">
        <v>0</v>
      </c>
      <c r="AK564" s="52">
        <v>0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2">
        <v>0</v>
      </c>
      <c r="AV564" s="52">
        <v>0</v>
      </c>
      <c r="AW564" s="52">
        <v>0</v>
      </c>
      <c r="AX564" s="52">
        <v>0</v>
      </c>
      <c r="AY564" s="52">
        <v>0</v>
      </c>
      <c r="AZ564" s="52">
        <v>0</v>
      </c>
      <c r="BA564" s="52">
        <v>0</v>
      </c>
      <c r="BB564" s="52">
        <v>0</v>
      </c>
      <c r="BC564" s="52">
        <v>0</v>
      </c>
      <c r="BD564" s="52">
        <v>0</v>
      </c>
      <c r="BE564" s="52">
        <v>0</v>
      </c>
      <c r="BF564" s="52">
        <v>0</v>
      </c>
      <c r="BG564" s="52">
        <v>0</v>
      </c>
      <c r="BH564" s="52">
        <v>0</v>
      </c>
      <c r="BI564" s="52">
        <v>0</v>
      </c>
      <c r="BJ564" s="52">
        <v>0</v>
      </c>
      <c r="BK564" s="52">
        <v>0</v>
      </c>
      <c r="BL564" s="52">
        <v>0</v>
      </c>
      <c r="BM564" s="52">
        <v>0</v>
      </c>
      <c r="BN564" s="52">
        <v>0</v>
      </c>
      <c r="BO564" s="52">
        <v>0</v>
      </c>
      <c r="BP564" s="52">
        <v>0</v>
      </c>
      <c r="BQ564" s="52">
        <v>0</v>
      </c>
      <c r="BR564" s="52">
        <v>0</v>
      </c>
      <c r="BS564" s="52">
        <v>0</v>
      </c>
      <c r="BT564" s="52">
        <v>0</v>
      </c>
      <c r="BU564" s="52">
        <v>0</v>
      </c>
    </row>
    <row r="565" spans="2:73" outlineLevel="2" x14ac:dyDescent="0.25">
      <c r="B565" s="38" t="s">
        <v>597</v>
      </c>
      <c r="C565" s="24" t="s">
        <v>23</v>
      </c>
      <c r="D565" s="25">
        <v>657.5</v>
      </c>
      <c r="E565" s="25" t="s">
        <v>213</v>
      </c>
      <c r="F565" s="25" t="str">
        <f t="shared" si="19"/>
        <v/>
      </c>
      <c r="G565" s="25">
        <v>656.49</v>
      </c>
      <c r="H565" s="25" t="s">
        <v>213</v>
      </c>
      <c r="I565" s="25" t="str">
        <f t="shared" si="20"/>
        <v/>
      </c>
      <c r="J565" s="24">
        <v>16</v>
      </c>
      <c r="K565" s="24">
        <v>10</v>
      </c>
      <c r="L565" s="26">
        <v>47027</v>
      </c>
      <c r="M565" s="26">
        <v>47362</v>
      </c>
      <c r="N565" s="52"/>
      <c r="O565" s="52"/>
      <c r="P565" s="52"/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0</v>
      </c>
      <c r="AJ565" s="52">
        <v>0</v>
      </c>
      <c r="AK565" s="52">
        <v>0</v>
      </c>
      <c r="AL565" s="52">
        <v>0</v>
      </c>
      <c r="AM565" s="52">
        <v>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2">
        <v>0</v>
      </c>
      <c r="AV565" s="52">
        <v>0</v>
      </c>
      <c r="AW565" s="52">
        <v>0</v>
      </c>
      <c r="AX565" s="52">
        <v>0</v>
      </c>
      <c r="AY565" s="52">
        <v>0</v>
      </c>
      <c r="AZ565" s="52">
        <v>0</v>
      </c>
      <c r="BA565" s="52">
        <v>0</v>
      </c>
      <c r="BB565" s="52">
        <v>0</v>
      </c>
      <c r="BC565" s="52">
        <v>0</v>
      </c>
      <c r="BD565" s="52">
        <v>0</v>
      </c>
      <c r="BE565" s="52">
        <v>0</v>
      </c>
      <c r="BF565" s="52">
        <v>0</v>
      </c>
      <c r="BG565" s="52">
        <v>0</v>
      </c>
      <c r="BH565" s="52">
        <v>0</v>
      </c>
      <c r="BI565" s="52">
        <v>0</v>
      </c>
      <c r="BJ565" s="52">
        <v>0</v>
      </c>
      <c r="BK565" s="52">
        <v>0</v>
      </c>
      <c r="BL565" s="52">
        <v>0</v>
      </c>
      <c r="BM565" s="52">
        <v>0</v>
      </c>
      <c r="BN565" s="52">
        <v>0</v>
      </c>
      <c r="BO565" s="52">
        <v>0</v>
      </c>
      <c r="BP565" s="52">
        <v>0</v>
      </c>
      <c r="BQ565" s="52">
        <v>0</v>
      </c>
      <c r="BR565" s="52">
        <v>0</v>
      </c>
      <c r="BS565" s="52">
        <v>0</v>
      </c>
      <c r="BT565" s="52">
        <v>0</v>
      </c>
      <c r="BU565" s="52">
        <v>0</v>
      </c>
    </row>
    <row r="566" spans="2:73" outlineLevel="2" x14ac:dyDescent="0.25">
      <c r="B566" s="38" t="s">
        <v>598</v>
      </c>
      <c r="C566" s="24" t="s">
        <v>23</v>
      </c>
      <c r="D566" s="25">
        <v>661.7</v>
      </c>
      <c r="E566" s="25" t="s">
        <v>213</v>
      </c>
      <c r="F566" s="25" t="str">
        <f t="shared" si="19"/>
        <v/>
      </c>
      <c r="G566" s="25">
        <v>660.71</v>
      </c>
      <c r="H566" s="25" t="s">
        <v>213</v>
      </c>
      <c r="I566" s="25" t="str">
        <f t="shared" si="20"/>
        <v/>
      </c>
      <c r="J566" s="24">
        <v>16</v>
      </c>
      <c r="K566" s="24">
        <v>10</v>
      </c>
      <c r="L566" s="26">
        <v>47027</v>
      </c>
      <c r="M566" s="26">
        <v>47362</v>
      </c>
      <c r="N566" s="52"/>
      <c r="O566" s="52"/>
      <c r="P566" s="52"/>
      <c r="Q566" s="52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  <c r="AG566" s="52">
        <v>0</v>
      </c>
      <c r="AH566" s="52">
        <v>0</v>
      </c>
      <c r="AI566" s="52">
        <v>0</v>
      </c>
      <c r="AJ566" s="52">
        <v>0</v>
      </c>
      <c r="AK566" s="52">
        <v>0</v>
      </c>
      <c r="AL566" s="52">
        <v>0</v>
      </c>
      <c r="AM566" s="52">
        <v>0</v>
      </c>
      <c r="AN566" s="52">
        <v>0</v>
      </c>
      <c r="AO566" s="52">
        <v>0</v>
      </c>
      <c r="AP566" s="52">
        <v>0</v>
      </c>
      <c r="AQ566" s="52">
        <v>0</v>
      </c>
      <c r="AR566" s="52">
        <v>0</v>
      </c>
      <c r="AS566" s="52">
        <v>0</v>
      </c>
      <c r="AT566" s="52">
        <v>0</v>
      </c>
      <c r="AU566" s="52">
        <v>0</v>
      </c>
      <c r="AV566" s="52">
        <v>0</v>
      </c>
      <c r="AW566" s="52">
        <v>0</v>
      </c>
      <c r="AX566" s="52">
        <v>0</v>
      </c>
      <c r="AY566" s="52">
        <v>0</v>
      </c>
      <c r="AZ566" s="52">
        <v>0</v>
      </c>
      <c r="BA566" s="52">
        <v>0</v>
      </c>
      <c r="BB566" s="52">
        <v>0</v>
      </c>
      <c r="BC566" s="52">
        <v>0</v>
      </c>
      <c r="BD566" s="52">
        <v>0</v>
      </c>
      <c r="BE566" s="52">
        <v>0</v>
      </c>
      <c r="BF566" s="52">
        <v>0</v>
      </c>
      <c r="BG566" s="52">
        <v>0</v>
      </c>
      <c r="BH566" s="52">
        <v>0</v>
      </c>
      <c r="BI566" s="52">
        <v>0</v>
      </c>
      <c r="BJ566" s="52">
        <v>0</v>
      </c>
      <c r="BK566" s="52">
        <v>0</v>
      </c>
      <c r="BL566" s="52">
        <v>0</v>
      </c>
      <c r="BM566" s="52">
        <v>0</v>
      </c>
      <c r="BN566" s="52">
        <v>0</v>
      </c>
      <c r="BO566" s="52">
        <v>0</v>
      </c>
      <c r="BP566" s="52">
        <v>0</v>
      </c>
      <c r="BQ566" s="52">
        <v>0</v>
      </c>
      <c r="BR566" s="52">
        <v>0</v>
      </c>
      <c r="BS566" s="52">
        <v>0</v>
      </c>
      <c r="BT566" s="52">
        <v>0</v>
      </c>
      <c r="BU566" s="52">
        <v>0</v>
      </c>
    </row>
    <row r="567" spans="2:73" outlineLevel="2" x14ac:dyDescent="0.25">
      <c r="B567" s="38" t="s">
        <v>599</v>
      </c>
      <c r="C567" s="24" t="s">
        <v>23</v>
      </c>
      <c r="D567" s="25">
        <v>671.5</v>
      </c>
      <c r="E567" s="25" t="s">
        <v>213</v>
      </c>
      <c r="F567" s="25" t="str">
        <f t="shared" si="19"/>
        <v/>
      </c>
      <c r="G567" s="25">
        <v>670.54</v>
      </c>
      <c r="H567" s="25" t="s">
        <v>213</v>
      </c>
      <c r="I567" s="25" t="str">
        <f t="shared" si="20"/>
        <v/>
      </c>
      <c r="J567" s="24">
        <v>16</v>
      </c>
      <c r="K567" s="24">
        <v>10</v>
      </c>
      <c r="L567" s="26">
        <v>47027</v>
      </c>
      <c r="M567" s="26">
        <v>47362</v>
      </c>
      <c r="N567" s="52"/>
      <c r="O567" s="52"/>
      <c r="P567" s="52"/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0</v>
      </c>
      <c r="AM567" s="52">
        <v>0</v>
      </c>
      <c r="AN567" s="52">
        <v>0</v>
      </c>
      <c r="AO567" s="52">
        <v>0</v>
      </c>
      <c r="AP567" s="52">
        <v>0</v>
      </c>
      <c r="AQ567" s="52">
        <v>0</v>
      </c>
      <c r="AR567" s="52">
        <v>0</v>
      </c>
      <c r="AS567" s="52">
        <v>0</v>
      </c>
      <c r="AT567" s="52">
        <v>0</v>
      </c>
      <c r="AU567" s="52">
        <v>0</v>
      </c>
      <c r="AV567" s="52">
        <v>0</v>
      </c>
      <c r="AW567" s="52">
        <v>0</v>
      </c>
      <c r="AX567" s="52">
        <v>0</v>
      </c>
      <c r="AY567" s="52">
        <v>0</v>
      </c>
      <c r="AZ567" s="52">
        <v>0</v>
      </c>
      <c r="BA567" s="52">
        <v>0</v>
      </c>
      <c r="BB567" s="52">
        <v>0</v>
      </c>
      <c r="BC567" s="52">
        <v>0</v>
      </c>
      <c r="BD567" s="52">
        <v>0</v>
      </c>
      <c r="BE567" s="52">
        <v>0</v>
      </c>
      <c r="BF567" s="52">
        <v>0</v>
      </c>
      <c r="BG567" s="52">
        <v>0</v>
      </c>
      <c r="BH567" s="52">
        <v>0</v>
      </c>
      <c r="BI567" s="52">
        <v>0</v>
      </c>
      <c r="BJ567" s="52">
        <v>0</v>
      </c>
      <c r="BK567" s="52">
        <v>0</v>
      </c>
      <c r="BL567" s="52">
        <v>0</v>
      </c>
      <c r="BM567" s="52">
        <v>0</v>
      </c>
      <c r="BN567" s="52">
        <v>0</v>
      </c>
      <c r="BO567" s="52">
        <v>0</v>
      </c>
      <c r="BP567" s="52">
        <v>0</v>
      </c>
      <c r="BQ567" s="52">
        <v>0</v>
      </c>
      <c r="BR567" s="52">
        <v>0</v>
      </c>
      <c r="BS567" s="52">
        <v>0</v>
      </c>
      <c r="BT567" s="52">
        <v>0</v>
      </c>
      <c r="BU567" s="52">
        <v>0</v>
      </c>
    </row>
    <row r="568" spans="2:73" outlineLevel="2" x14ac:dyDescent="0.25">
      <c r="B568" s="38" t="s">
        <v>600</v>
      </c>
      <c r="C568" s="24" t="s">
        <v>23</v>
      </c>
      <c r="D568" s="25">
        <v>716.5</v>
      </c>
      <c r="E568" s="25" t="s">
        <v>213</v>
      </c>
      <c r="F568" s="25" t="str">
        <f t="shared" si="19"/>
        <v/>
      </c>
      <c r="G568" s="25">
        <v>715.64</v>
      </c>
      <c r="H568" s="25" t="s">
        <v>213</v>
      </c>
      <c r="I568" s="25" t="str">
        <f t="shared" si="20"/>
        <v/>
      </c>
      <c r="J568" s="24">
        <v>18</v>
      </c>
      <c r="K568" s="24">
        <v>12</v>
      </c>
      <c r="L568" s="26">
        <v>47027</v>
      </c>
      <c r="M568" s="26">
        <v>47362</v>
      </c>
      <c r="N568" s="52"/>
      <c r="O568" s="52"/>
      <c r="P568" s="52"/>
      <c r="Q568" s="52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  <c r="AG568" s="52">
        <v>0</v>
      </c>
      <c r="AH568" s="52">
        <v>0</v>
      </c>
      <c r="AI568" s="52">
        <v>0</v>
      </c>
      <c r="AJ568" s="52">
        <v>0</v>
      </c>
      <c r="AK568" s="52">
        <v>0</v>
      </c>
      <c r="AL568" s="52">
        <v>0</v>
      </c>
      <c r="AM568" s="52">
        <v>0</v>
      </c>
      <c r="AN568" s="52">
        <v>0</v>
      </c>
      <c r="AO568" s="52">
        <v>0</v>
      </c>
      <c r="AP568" s="52">
        <v>0</v>
      </c>
      <c r="AQ568" s="52">
        <v>0</v>
      </c>
      <c r="AR568" s="52">
        <v>0</v>
      </c>
      <c r="AS568" s="52">
        <v>0</v>
      </c>
      <c r="AT568" s="52">
        <v>0</v>
      </c>
      <c r="AU568" s="52">
        <v>0</v>
      </c>
      <c r="AV568" s="52">
        <v>0</v>
      </c>
      <c r="AW568" s="52">
        <v>0</v>
      </c>
      <c r="AX568" s="52">
        <v>0</v>
      </c>
      <c r="AY568" s="52">
        <v>0</v>
      </c>
      <c r="AZ568" s="52">
        <v>0</v>
      </c>
      <c r="BA568" s="52">
        <v>0</v>
      </c>
      <c r="BB568" s="52">
        <v>0</v>
      </c>
      <c r="BC568" s="52">
        <v>0</v>
      </c>
      <c r="BD568" s="52">
        <v>0</v>
      </c>
      <c r="BE568" s="52">
        <v>0</v>
      </c>
      <c r="BF568" s="52">
        <v>0</v>
      </c>
      <c r="BG568" s="52">
        <v>0</v>
      </c>
      <c r="BH568" s="52">
        <v>0</v>
      </c>
      <c r="BI568" s="52">
        <v>0</v>
      </c>
      <c r="BJ568" s="52">
        <v>0</v>
      </c>
      <c r="BK568" s="52">
        <v>0</v>
      </c>
      <c r="BL568" s="52">
        <v>0</v>
      </c>
      <c r="BM568" s="52">
        <v>0</v>
      </c>
      <c r="BN568" s="52">
        <v>0</v>
      </c>
      <c r="BO568" s="52">
        <v>0</v>
      </c>
      <c r="BP568" s="52">
        <v>0</v>
      </c>
      <c r="BQ568" s="52">
        <v>0</v>
      </c>
      <c r="BR568" s="52">
        <v>0</v>
      </c>
      <c r="BS568" s="52">
        <v>0</v>
      </c>
      <c r="BT568" s="52">
        <v>0</v>
      </c>
      <c r="BU568" s="52">
        <v>0</v>
      </c>
    </row>
    <row r="569" spans="2:73" outlineLevel="2" x14ac:dyDescent="0.25">
      <c r="B569" s="38" t="s">
        <v>601</v>
      </c>
      <c r="C569" s="24" t="s">
        <v>23</v>
      </c>
      <c r="D569" s="25">
        <v>723.7</v>
      </c>
      <c r="E569" s="25" t="s">
        <v>213</v>
      </c>
      <c r="F569" s="25" t="str">
        <f t="shared" si="19"/>
        <v/>
      </c>
      <c r="G569" s="25">
        <v>722.83</v>
      </c>
      <c r="H569" s="25" t="s">
        <v>213</v>
      </c>
      <c r="I569" s="25" t="str">
        <f t="shared" si="20"/>
        <v/>
      </c>
      <c r="J569" s="24">
        <v>18</v>
      </c>
      <c r="K569" s="24">
        <v>12</v>
      </c>
      <c r="L569" s="26">
        <v>47027</v>
      </c>
      <c r="M569" s="26">
        <v>47362</v>
      </c>
      <c r="N569" s="52"/>
      <c r="O569" s="52"/>
      <c r="P569" s="52"/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0</v>
      </c>
      <c r="AL569" s="52">
        <v>0</v>
      </c>
      <c r="AM569" s="52">
        <v>0</v>
      </c>
      <c r="AN569" s="52">
        <v>0</v>
      </c>
      <c r="AO569" s="52">
        <v>0</v>
      </c>
      <c r="AP569" s="52">
        <v>0</v>
      </c>
      <c r="AQ569" s="52">
        <v>0</v>
      </c>
      <c r="AR569" s="52">
        <v>0</v>
      </c>
      <c r="AS569" s="52">
        <v>0</v>
      </c>
      <c r="AT569" s="52">
        <v>0</v>
      </c>
      <c r="AU569" s="52">
        <v>0</v>
      </c>
      <c r="AV569" s="52">
        <v>0</v>
      </c>
      <c r="AW569" s="52">
        <v>0</v>
      </c>
      <c r="AX569" s="52">
        <v>0</v>
      </c>
      <c r="AY569" s="52">
        <v>0</v>
      </c>
      <c r="AZ569" s="52">
        <v>0</v>
      </c>
      <c r="BA569" s="52">
        <v>0</v>
      </c>
      <c r="BB569" s="52">
        <v>0</v>
      </c>
      <c r="BC569" s="52">
        <v>0</v>
      </c>
      <c r="BD569" s="52">
        <v>0</v>
      </c>
      <c r="BE569" s="52">
        <v>0</v>
      </c>
      <c r="BF569" s="52">
        <v>0</v>
      </c>
      <c r="BG569" s="52">
        <v>0</v>
      </c>
      <c r="BH569" s="52">
        <v>0</v>
      </c>
      <c r="BI569" s="52">
        <v>0</v>
      </c>
      <c r="BJ569" s="52">
        <v>0</v>
      </c>
      <c r="BK569" s="52">
        <v>0</v>
      </c>
      <c r="BL569" s="52">
        <v>0</v>
      </c>
      <c r="BM569" s="52">
        <v>0</v>
      </c>
      <c r="BN569" s="52">
        <v>0</v>
      </c>
      <c r="BO569" s="52">
        <v>0</v>
      </c>
      <c r="BP569" s="52">
        <v>0</v>
      </c>
      <c r="BQ569" s="52">
        <v>0</v>
      </c>
      <c r="BR569" s="52">
        <v>0</v>
      </c>
      <c r="BS569" s="52">
        <v>0</v>
      </c>
      <c r="BT569" s="52">
        <v>0</v>
      </c>
      <c r="BU569" s="52">
        <v>0</v>
      </c>
    </row>
    <row r="570" spans="2:73" outlineLevel="2" x14ac:dyDescent="0.25">
      <c r="B570" s="38" t="s">
        <v>602</v>
      </c>
      <c r="C570" s="24" t="s">
        <v>23</v>
      </c>
      <c r="D570" s="25">
        <v>728.6</v>
      </c>
      <c r="E570" s="25" t="s">
        <v>213</v>
      </c>
      <c r="F570" s="25" t="str">
        <f t="shared" si="19"/>
        <v/>
      </c>
      <c r="G570" s="25">
        <v>727.73</v>
      </c>
      <c r="H570" s="25" t="s">
        <v>213</v>
      </c>
      <c r="I570" s="25" t="str">
        <f t="shared" si="20"/>
        <v/>
      </c>
      <c r="J570" s="24">
        <v>18</v>
      </c>
      <c r="K570" s="24">
        <v>12</v>
      </c>
      <c r="L570" s="26">
        <v>47027</v>
      </c>
      <c r="M570" s="26">
        <v>47362</v>
      </c>
      <c r="N570" s="52"/>
      <c r="O570" s="52"/>
      <c r="P570" s="52"/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0</v>
      </c>
      <c r="AO570" s="52">
        <v>0</v>
      </c>
      <c r="AP570" s="52">
        <v>0</v>
      </c>
      <c r="AQ570" s="52">
        <v>0</v>
      </c>
      <c r="AR570" s="52">
        <v>0</v>
      </c>
      <c r="AS570" s="52">
        <v>0</v>
      </c>
      <c r="AT570" s="52">
        <v>0</v>
      </c>
      <c r="AU570" s="52">
        <v>0</v>
      </c>
      <c r="AV570" s="52">
        <v>0</v>
      </c>
      <c r="AW570" s="52">
        <v>0</v>
      </c>
      <c r="AX570" s="52">
        <v>0</v>
      </c>
      <c r="AY570" s="52">
        <v>0</v>
      </c>
      <c r="AZ570" s="52">
        <v>0</v>
      </c>
      <c r="BA570" s="52">
        <v>0</v>
      </c>
      <c r="BB570" s="52">
        <v>0</v>
      </c>
      <c r="BC570" s="52">
        <v>0</v>
      </c>
      <c r="BD570" s="52">
        <v>0</v>
      </c>
      <c r="BE570" s="52">
        <v>0</v>
      </c>
      <c r="BF570" s="52">
        <v>0</v>
      </c>
      <c r="BG570" s="52">
        <v>0</v>
      </c>
      <c r="BH570" s="52">
        <v>0</v>
      </c>
      <c r="BI570" s="52">
        <v>0</v>
      </c>
      <c r="BJ570" s="52">
        <v>0</v>
      </c>
      <c r="BK570" s="52">
        <v>0</v>
      </c>
      <c r="BL570" s="52">
        <v>0</v>
      </c>
      <c r="BM570" s="52">
        <v>0</v>
      </c>
      <c r="BN570" s="52">
        <v>0</v>
      </c>
      <c r="BO570" s="52">
        <v>0</v>
      </c>
      <c r="BP570" s="52">
        <v>0</v>
      </c>
      <c r="BQ570" s="52">
        <v>0</v>
      </c>
      <c r="BR570" s="52">
        <v>0</v>
      </c>
      <c r="BS570" s="52">
        <v>0</v>
      </c>
      <c r="BT570" s="52">
        <v>0</v>
      </c>
      <c r="BU570" s="52">
        <v>0</v>
      </c>
    </row>
    <row r="571" spans="2:73" outlineLevel="2" x14ac:dyDescent="0.25">
      <c r="B571" s="38" t="s">
        <v>603</v>
      </c>
      <c r="C571" s="24" t="s">
        <v>23</v>
      </c>
      <c r="D571" s="25">
        <v>744.3</v>
      </c>
      <c r="E571" s="25" t="s">
        <v>213</v>
      </c>
      <c r="F571" s="25" t="str">
        <f t="shared" si="19"/>
        <v/>
      </c>
      <c r="G571" s="25">
        <v>743.43</v>
      </c>
      <c r="H571" s="25" t="s">
        <v>213</v>
      </c>
      <c r="I571" s="25" t="str">
        <f t="shared" si="20"/>
        <v/>
      </c>
      <c r="J571" s="24">
        <v>19</v>
      </c>
      <c r="K571" s="24">
        <v>12</v>
      </c>
      <c r="L571" s="26">
        <v>47027</v>
      </c>
      <c r="M571" s="26">
        <v>47362</v>
      </c>
      <c r="N571" s="52"/>
      <c r="O571" s="52"/>
      <c r="P571" s="52"/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0</v>
      </c>
      <c r="AQ571" s="52">
        <v>0</v>
      </c>
      <c r="AR571" s="52">
        <v>0</v>
      </c>
      <c r="AS571" s="52">
        <v>0</v>
      </c>
      <c r="AT571" s="52">
        <v>0</v>
      </c>
      <c r="AU571" s="52">
        <v>0</v>
      </c>
      <c r="AV571" s="52">
        <v>0</v>
      </c>
      <c r="AW571" s="52">
        <v>0</v>
      </c>
      <c r="AX571" s="52">
        <v>0</v>
      </c>
      <c r="AY571" s="52">
        <v>0</v>
      </c>
      <c r="AZ571" s="52">
        <v>0</v>
      </c>
      <c r="BA571" s="52">
        <v>0</v>
      </c>
      <c r="BB571" s="52">
        <v>0</v>
      </c>
      <c r="BC571" s="52">
        <v>0</v>
      </c>
      <c r="BD571" s="52">
        <v>0</v>
      </c>
      <c r="BE571" s="52">
        <v>0</v>
      </c>
      <c r="BF571" s="52">
        <v>0</v>
      </c>
      <c r="BG571" s="52">
        <v>0</v>
      </c>
      <c r="BH571" s="52">
        <v>0</v>
      </c>
      <c r="BI571" s="52">
        <v>0</v>
      </c>
      <c r="BJ571" s="52">
        <v>0</v>
      </c>
      <c r="BK571" s="52">
        <v>0</v>
      </c>
      <c r="BL571" s="52">
        <v>0</v>
      </c>
      <c r="BM571" s="52">
        <v>0</v>
      </c>
      <c r="BN571" s="52">
        <v>0</v>
      </c>
      <c r="BO571" s="52">
        <v>0</v>
      </c>
      <c r="BP571" s="52">
        <v>0</v>
      </c>
      <c r="BQ571" s="52">
        <v>0</v>
      </c>
      <c r="BR571" s="52">
        <v>0</v>
      </c>
      <c r="BS571" s="52">
        <v>0</v>
      </c>
      <c r="BT571" s="52">
        <v>0</v>
      </c>
      <c r="BU571" s="52">
        <v>0</v>
      </c>
    </row>
    <row r="572" spans="2:73" outlineLevel="2" x14ac:dyDescent="0.25">
      <c r="B572" s="38" t="s">
        <v>604</v>
      </c>
      <c r="C572" s="24" t="s">
        <v>23</v>
      </c>
      <c r="D572" s="25">
        <v>786.4</v>
      </c>
      <c r="E572" s="25" t="s">
        <v>213</v>
      </c>
      <c r="F572" s="25" t="str">
        <f t="shared" si="19"/>
        <v/>
      </c>
      <c r="G572" s="25">
        <v>785.5</v>
      </c>
      <c r="H572" s="25" t="s">
        <v>213</v>
      </c>
      <c r="I572" s="25" t="str">
        <f t="shared" si="20"/>
        <v/>
      </c>
      <c r="J572" s="24">
        <v>22</v>
      </c>
      <c r="K572" s="24">
        <v>13</v>
      </c>
      <c r="L572" s="26">
        <v>47392</v>
      </c>
      <c r="M572" s="26">
        <v>47727</v>
      </c>
      <c r="N572" s="52"/>
      <c r="O572" s="52"/>
      <c r="P572" s="52"/>
      <c r="Q572" s="52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0</v>
      </c>
      <c r="AM572" s="52">
        <v>0</v>
      </c>
      <c r="AN572" s="52">
        <v>0</v>
      </c>
      <c r="AO572" s="52">
        <v>0</v>
      </c>
      <c r="AP572" s="52">
        <v>0</v>
      </c>
      <c r="AQ572" s="52">
        <v>0</v>
      </c>
      <c r="AR572" s="52">
        <v>0</v>
      </c>
      <c r="AS572" s="52">
        <v>0</v>
      </c>
      <c r="AT572" s="52">
        <v>0</v>
      </c>
      <c r="AU572" s="52">
        <v>0</v>
      </c>
      <c r="AV572" s="52">
        <v>0</v>
      </c>
      <c r="AW572" s="52">
        <v>0</v>
      </c>
      <c r="AX572" s="52">
        <v>0</v>
      </c>
      <c r="AY572" s="52">
        <v>0</v>
      </c>
      <c r="AZ572" s="52">
        <v>0</v>
      </c>
      <c r="BA572" s="52">
        <v>0</v>
      </c>
      <c r="BB572" s="52">
        <v>0</v>
      </c>
      <c r="BC572" s="52">
        <v>0</v>
      </c>
      <c r="BD572" s="52">
        <v>0</v>
      </c>
      <c r="BE572" s="52">
        <v>0</v>
      </c>
      <c r="BF572" s="52">
        <v>0</v>
      </c>
      <c r="BG572" s="52">
        <v>0</v>
      </c>
      <c r="BH572" s="52">
        <v>0</v>
      </c>
      <c r="BI572" s="52">
        <v>0</v>
      </c>
      <c r="BJ572" s="52">
        <v>0</v>
      </c>
      <c r="BK572" s="52">
        <v>0</v>
      </c>
      <c r="BL572" s="52">
        <v>0</v>
      </c>
      <c r="BM572" s="52">
        <v>0</v>
      </c>
      <c r="BN572" s="52">
        <v>0</v>
      </c>
      <c r="BO572" s="52">
        <v>0</v>
      </c>
      <c r="BP572" s="52">
        <v>0</v>
      </c>
      <c r="BQ572" s="52">
        <v>0</v>
      </c>
      <c r="BR572" s="52">
        <v>0</v>
      </c>
      <c r="BS572" s="52">
        <v>0</v>
      </c>
      <c r="BT572" s="52">
        <v>0</v>
      </c>
      <c r="BU572" s="52">
        <v>0</v>
      </c>
    </row>
    <row r="573" spans="2:73" outlineLevel="2" x14ac:dyDescent="0.25">
      <c r="B573" s="38" t="s">
        <v>605</v>
      </c>
      <c r="C573" s="24" t="s">
        <v>23</v>
      </c>
      <c r="D573" s="25">
        <v>790</v>
      </c>
      <c r="E573" s="25" t="s">
        <v>213</v>
      </c>
      <c r="F573" s="25" t="str">
        <f t="shared" si="19"/>
        <v/>
      </c>
      <c r="G573" s="25">
        <v>789.1</v>
      </c>
      <c r="H573" s="25" t="s">
        <v>213</v>
      </c>
      <c r="I573" s="25" t="str">
        <f t="shared" si="20"/>
        <v/>
      </c>
      <c r="J573" s="24">
        <v>22</v>
      </c>
      <c r="K573" s="24">
        <v>13</v>
      </c>
      <c r="L573" s="26">
        <v>47392</v>
      </c>
      <c r="M573" s="26">
        <v>47727</v>
      </c>
      <c r="N573" s="52"/>
      <c r="O573" s="52"/>
      <c r="P573" s="52"/>
      <c r="Q573" s="52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0</v>
      </c>
      <c r="AE573" s="52">
        <v>0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0</v>
      </c>
      <c r="AM573" s="52">
        <v>0</v>
      </c>
      <c r="AN573" s="52">
        <v>0</v>
      </c>
      <c r="AO573" s="52">
        <v>0</v>
      </c>
      <c r="AP573" s="52">
        <v>0</v>
      </c>
      <c r="AQ573" s="52">
        <v>0</v>
      </c>
      <c r="AR573" s="52">
        <v>0</v>
      </c>
      <c r="AS573" s="52">
        <v>0</v>
      </c>
      <c r="AT573" s="52">
        <v>0</v>
      </c>
      <c r="AU573" s="52">
        <v>0</v>
      </c>
      <c r="AV573" s="52">
        <v>0</v>
      </c>
      <c r="AW573" s="52">
        <v>0</v>
      </c>
      <c r="AX573" s="52">
        <v>0</v>
      </c>
      <c r="AY573" s="52">
        <v>0</v>
      </c>
      <c r="AZ573" s="52">
        <v>0</v>
      </c>
      <c r="BA573" s="52">
        <v>0</v>
      </c>
      <c r="BB573" s="52">
        <v>0</v>
      </c>
      <c r="BC573" s="52">
        <v>0</v>
      </c>
      <c r="BD573" s="52">
        <v>0</v>
      </c>
      <c r="BE573" s="52">
        <v>0</v>
      </c>
      <c r="BF573" s="52">
        <v>0</v>
      </c>
      <c r="BG573" s="52">
        <v>0</v>
      </c>
      <c r="BH573" s="52">
        <v>0</v>
      </c>
      <c r="BI573" s="52">
        <v>0</v>
      </c>
      <c r="BJ573" s="52">
        <v>0</v>
      </c>
      <c r="BK573" s="52">
        <v>0</v>
      </c>
      <c r="BL573" s="52">
        <v>0</v>
      </c>
      <c r="BM573" s="52">
        <v>0</v>
      </c>
      <c r="BN573" s="52">
        <v>0</v>
      </c>
      <c r="BO573" s="52">
        <v>0</v>
      </c>
      <c r="BP573" s="52">
        <v>0</v>
      </c>
      <c r="BQ573" s="52">
        <v>0</v>
      </c>
      <c r="BR573" s="52">
        <v>0</v>
      </c>
      <c r="BS573" s="52">
        <v>0</v>
      </c>
      <c r="BT573" s="52">
        <v>0</v>
      </c>
      <c r="BU573" s="52">
        <v>0</v>
      </c>
    </row>
    <row r="574" spans="2:73" outlineLevel="2" x14ac:dyDescent="0.25">
      <c r="B574" s="38" t="s">
        <v>606</v>
      </c>
      <c r="C574" s="24" t="s">
        <v>23</v>
      </c>
      <c r="D574" s="25">
        <v>796.3</v>
      </c>
      <c r="E574" s="25" t="s">
        <v>213</v>
      </c>
      <c r="F574" s="25" t="str">
        <f t="shared" si="19"/>
        <v/>
      </c>
      <c r="G574" s="25">
        <v>795.42</v>
      </c>
      <c r="H574" s="25" t="s">
        <v>213</v>
      </c>
      <c r="I574" s="25" t="str">
        <f t="shared" si="20"/>
        <v/>
      </c>
      <c r="J574" s="24">
        <v>22</v>
      </c>
      <c r="K574" s="24">
        <v>13</v>
      </c>
      <c r="L574" s="26">
        <v>47392</v>
      </c>
      <c r="M574" s="26">
        <v>47727</v>
      </c>
      <c r="N574" s="52"/>
      <c r="O574" s="52"/>
      <c r="P574" s="52"/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0</v>
      </c>
      <c r="AO574" s="52">
        <v>0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2">
        <v>0</v>
      </c>
      <c r="AV574" s="52">
        <v>0</v>
      </c>
      <c r="AW574" s="52">
        <v>0</v>
      </c>
      <c r="AX574" s="52">
        <v>0</v>
      </c>
      <c r="AY574" s="52">
        <v>0</v>
      </c>
      <c r="AZ574" s="52">
        <v>0</v>
      </c>
      <c r="BA574" s="52">
        <v>0</v>
      </c>
      <c r="BB574" s="52">
        <v>0</v>
      </c>
      <c r="BC574" s="52">
        <v>0</v>
      </c>
      <c r="BD574" s="52">
        <v>0</v>
      </c>
      <c r="BE574" s="52">
        <v>0</v>
      </c>
      <c r="BF574" s="52">
        <v>0</v>
      </c>
      <c r="BG574" s="52">
        <v>0</v>
      </c>
      <c r="BH574" s="52">
        <v>0</v>
      </c>
      <c r="BI574" s="52">
        <v>0</v>
      </c>
      <c r="BJ574" s="52">
        <v>0</v>
      </c>
      <c r="BK574" s="52">
        <v>0</v>
      </c>
      <c r="BL574" s="52">
        <v>0</v>
      </c>
      <c r="BM574" s="52">
        <v>0</v>
      </c>
      <c r="BN574" s="52">
        <v>0</v>
      </c>
      <c r="BO574" s="52">
        <v>0</v>
      </c>
      <c r="BP574" s="52">
        <v>0</v>
      </c>
      <c r="BQ574" s="52">
        <v>0</v>
      </c>
      <c r="BR574" s="52">
        <v>0</v>
      </c>
      <c r="BS574" s="52">
        <v>0</v>
      </c>
      <c r="BT574" s="52">
        <v>0</v>
      </c>
      <c r="BU574" s="52">
        <v>0</v>
      </c>
    </row>
    <row r="575" spans="2:73" outlineLevel="2" x14ac:dyDescent="0.25">
      <c r="B575" s="38" t="s">
        <v>607</v>
      </c>
      <c r="C575" s="24" t="s">
        <v>23</v>
      </c>
      <c r="D575" s="25">
        <v>803.1</v>
      </c>
      <c r="E575" s="25" t="s">
        <v>213</v>
      </c>
      <c r="F575" s="25" t="str">
        <f t="shared" si="19"/>
        <v/>
      </c>
      <c r="G575" s="25">
        <v>802.23</v>
      </c>
      <c r="H575" s="25" t="s">
        <v>213</v>
      </c>
      <c r="I575" s="25" t="str">
        <f t="shared" si="20"/>
        <v/>
      </c>
      <c r="J575" s="24">
        <v>22</v>
      </c>
      <c r="K575" s="24">
        <v>13</v>
      </c>
      <c r="L575" s="26">
        <v>47392</v>
      </c>
      <c r="M575" s="26">
        <v>47727</v>
      </c>
      <c r="N575" s="52"/>
      <c r="O575" s="52"/>
      <c r="P575" s="52"/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0</v>
      </c>
      <c r="AO575" s="52">
        <v>0</v>
      </c>
      <c r="AP575" s="52">
        <v>0</v>
      </c>
      <c r="AQ575" s="52">
        <v>0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52">
        <v>0</v>
      </c>
      <c r="AY575" s="52">
        <v>0</v>
      </c>
      <c r="AZ575" s="52">
        <v>0</v>
      </c>
      <c r="BA575" s="52">
        <v>0</v>
      </c>
      <c r="BB575" s="52">
        <v>0</v>
      </c>
      <c r="BC575" s="52">
        <v>0</v>
      </c>
      <c r="BD575" s="52">
        <v>0</v>
      </c>
      <c r="BE575" s="52">
        <v>0</v>
      </c>
      <c r="BF575" s="52">
        <v>0</v>
      </c>
      <c r="BG575" s="52">
        <v>0</v>
      </c>
      <c r="BH575" s="52">
        <v>0</v>
      </c>
      <c r="BI575" s="52">
        <v>0</v>
      </c>
      <c r="BJ575" s="52">
        <v>0</v>
      </c>
      <c r="BK575" s="52">
        <v>0</v>
      </c>
      <c r="BL575" s="52">
        <v>0</v>
      </c>
      <c r="BM575" s="52">
        <v>0</v>
      </c>
      <c r="BN575" s="52">
        <v>0</v>
      </c>
      <c r="BO575" s="52">
        <v>0</v>
      </c>
      <c r="BP575" s="52">
        <v>0</v>
      </c>
      <c r="BQ575" s="52">
        <v>0</v>
      </c>
      <c r="BR575" s="52">
        <v>0</v>
      </c>
      <c r="BS575" s="52">
        <v>0</v>
      </c>
      <c r="BT575" s="52">
        <v>0</v>
      </c>
      <c r="BU575" s="52">
        <v>0</v>
      </c>
    </row>
    <row r="576" spans="2:73" outlineLevel="2" x14ac:dyDescent="0.25">
      <c r="B576" s="38" t="s">
        <v>608</v>
      </c>
      <c r="C576" s="24" t="s">
        <v>23</v>
      </c>
      <c r="D576" s="25">
        <v>812.5</v>
      </c>
      <c r="E576" s="25" t="s">
        <v>213</v>
      </c>
      <c r="F576" s="25" t="str">
        <f t="shared" si="19"/>
        <v/>
      </c>
      <c r="G576" s="25">
        <v>811.67</v>
      </c>
      <c r="H576" s="25" t="s">
        <v>213</v>
      </c>
      <c r="I576" s="25" t="str">
        <f t="shared" si="20"/>
        <v/>
      </c>
      <c r="J576" s="24">
        <v>22</v>
      </c>
      <c r="K576" s="24">
        <v>13</v>
      </c>
      <c r="L576" s="26">
        <v>47392</v>
      </c>
      <c r="M576" s="26">
        <v>47727</v>
      </c>
      <c r="N576" s="52"/>
      <c r="O576" s="52"/>
      <c r="P576" s="52"/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0</v>
      </c>
      <c r="AQ576" s="52">
        <v>0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52">
        <v>0</v>
      </c>
      <c r="AY576" s="52">
        <v>0</v>
      </c>
      <c r="AZ576" s="52">
        <v>0</v>
      </c>
      <c r="BA576" s="52">
        <v>0</v>
      </c>
      <c r="BB576" s="52">
        <v>0</v>
      </c>
      <c r="BC576" s="52">
        <v>0</v>
      </c>
      <c r="BD576" s="52">
        <v>0</v>
      </c>
      <c r="BE576" s="52">
        <v>0</v>
      </c>
      <c r="BF576" s="52">
        <v>0</v>
      </c>
      <c r="BG576" s="52">
        <v>0</v>
      </c>
      <c r="BH576" s="52">
        <v>0</v>
      </c>
      <c r="BI576" s="52">
        <v>0</v>
      </c>
      <c r="BJ576" s="52">
        <v>0</v>
      </c>
      <c r="BK576" s="52">
        <v>0</v>
      </c>
      <c r="BL576" s="52">
        <v>0</v>
      </c>
      <c r="BM576" s="52">
        <v>0</v>
      </c>
      <c r="BN576" s="52">
        <v>0</v>
      </c>
      <c r="BO576" s="52">
        <v>0</v>
      </c>
      <c r="BP576" s="52">
        <v>0</v>
      </c>
      <c r="BQ576" s="52">
        <v>0</v>
      </c>
      <c r="BR576" s="52">
        <v>0</v>
      </c>
      <c r="BS576" s="52">
        <v>0</v>
      </c>
      <c r="BT576" s="52">
        <v>0</v>
      </c>
      <c r="BU576" s="52">
        <v>0</v>
      </c>
    </row>
    <row r="577" spans="2:73" outlineLevel="2" x14ac:dyDescent="0.25">
      <c r="B577" s="38" t="s">
        <v>609</v>
      </c>
      <c r="C577" s="24" t="s">
        <v>26</v>
      </c>
      <c r="D577" s="25">
        <v>1.5</v>
      </c>
      <c r="E577" s="25" t="s">
        <v>213</v>
      </c>
      <c r="F577" s="25" t="str">
        <f t="shared" si="19"/>
        <v/>
      </c>
      <c r="G577" s="25">
        <v>1.72</v>
      </c>
      <c r="H577" s="25" t="s">
        <v>213</v>
      </c>
      <c r="I577" s="25" t="str">
        <f t="shared" si="20"/>
        <v/>
      </c>
      <c r="J577" s="24">
        <v>59</v>
      </c>
      <c r="K577" s="24">
        <v>24</v>
      </c>
      <c r="L577" s="26">
        <v>47392</v>
      </c>
      <c r="M577" s="26">
        <v>47727</v>
      </c>
      <c r="N577" s="52"/>
      <c r="O577" s="52"/>
      <c r="P577" s="52"/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  <c r="AO577" s="52">
        <v>0</v>
      </c>
      <c r="AP577" s="52">
        <v>0</v>
      </c>
      <c r="AQ577" s="52">
        <v>0</v>
      </c>
      <c r="AR577" s="52">
        <v>0</v>
      </c>
      <c r="AS577" s="52">
        <v>0</v>
      </c>
      <c r="AT577" s="52">
        <v>0</v>
      </c>
      <c r="AU577" s="52">
        <v>0</v>
      </c>
      <c r="AV577" s="52">
        <v>0</v>
      </c>
      <c r="AW577" s="52">
        <v>0</v>
      </c>
      <c r="AX577" s="52">
        <v>0</v>
      </c>
      <c r="AY577" s="52">
        <v>0</v>
      </c>
      <c r="AZ577" s="52">
        <v>0</v>
      </c>
      <c r="BA577" s="52">
        <v>0</v>
      </c>
      <c r="BB577" s="52">
        <v>0</v>
      </c>
      <c r="BC577" s="52">
        <v>0</v>
      </c>
      <c r="BD577" s="52">
        <v>0</v>
      </c>
      <c r="BE577" s="52">
        <v>0</v>
      </c>
      <c r="BF577" s="52">
        <v>0</v>
      </c>
      <c r="BG577" s="52">
        <v>0</v>
      </c>
      <c r="BH577" s="52">
        <v>0</v>
      </c>
      <c r="BI577" s="52">
        <v>0</v>
      </c>
      <c r="BJ577" s="52">
        <v>0</v>
      </c>
      <c r="BK577" s="52">
        <v>0</v>
      </c>
      <c r="BL577" s="52">
        <v>0</v>
      </c>
      <c r="BM577" s="52">
        <v>0</v>
      </c>
      <c r="BN577" s="52">
        <v>0</v>
      </c>
      <c r="BO577" s="52">
        <v>0</v>
      </c>
      <c r="BP577" s="52">
        <v>0</v>
      </c>
      <c r="BQ577" s="52">
        <v>0</v>
      </c>
      <c r="BR577" s="52">
        <v>0</v>
      </c>
      <c r="BS577" s="52">
        <v>0</v>
      </c>
      <c r="BT577" s="52">
        <v>0</v>
      </c>
      <c r="BU577" s="52">
        <v>0</v>
      </c>
    </row>
    <row r="578" spans="2:73" outlineLevel="2" x14ac:dyDescent="0.25">
      <c r="B578" s="38" t="s">
        <v>610</v>
      </c>
      <c r="C578" s="24" t="s">
        <v>25</v>
      </c>
      <c r="D578" s="25">
        <v>77.099999999999994</v>
      </c>
      <c r="E578" s="25" t="s">
        <v>213</v>
      </c>
      <c r="F578" s="25" t="str">
        <f t="shared" si="19"/>
        <v/>
      </c>
      <c r="G578" s="25">
        <v>76.8</v>
      </c>
      <c r="H578" s="25" t="s">
        <v>213</v>
      </c>
      <c r="I578" s="25" t="str">
        <f t="shared" si="20"/>
        <v/>
      </c>
      <c r="J578" s="24">
        <v>43</v>
      </c>
      <c r="K578" s="24">
        <v>22</v>
      </c>
      <c r="L578" s="26">
        <v>46661</v>
      </c>
      <c r="M578" s="26">
        <v>46997</v>
      </c>
      <c r="N578" s="52"/>
      <c r="O578" s="52"/>
      <c r="P578" s="52"/>
      <c r="Q578" s="52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0</v>
      </c>
      <c r="AS578" s="52">
        <v>0</v>
      </c>
      <c r="AT578" s="52">
        <v>0</v>
      </c>
      <c r="AU578" s="52">
        <v>0</v>
      </c>
      <c r="AV578" s="52">
        <v>0</v>
      </c>
      <c r="AW578" s="52">
        <v>0</v>
      </c>
      <c r="AX578" s="52">
        <v>0</v>
      </c>
      <c r="AY578" s="52">
        <v>0</v>
      </c>
      <c r="AZ578" s="52">
        <v>0</v>
      </c>
      <c r="BA578" s="52">
        <v>0</v>
      </c>
      <c r="BB578" s="52">
        <v>0</v>
      </c>
      <c r="BC578" s="52">
        <v>0</v>
      </c>
      <c r="BD578" s="52">
        <v>0</v>
      </c>
      <c r="BE578" s="52">
        <v>0</v>
      </c>
      <c r="BF578" s="52">
        <v>0</v>
      </c>
      <c r="BG578" s="52">
        <v>0</v>
      </c>
      <c r="BH578" s="52">
        <v>0</v>
      </c>
      <c r="BI578" s="52">
        <v>0</v>
      </c>
      <c r="BJ578" s="52">
        <v>6.0000000000000012E-2</v>
      </c>
      <c r="BK578" s="52">
        <v>5.0000000000000017E-2</v>
      </c>
      <c r="BL578" s="52">
        <v>4.0000000000000015E-2</v>
      </c>
      <c r="BM578" s="52">
        <v>4.0000000000000015E-2</v>
      </c>
      <c r="BN578" s="52">
        <v>5.0000000000000017E-2</v>
      </c>
      <c r="BO578" s="52">
        <v>6.0000000000000012E-2</v>
      </c>
      <c r="BP578" s="52">
        <v>8.0000000000000029E-2</v>
      </c>
      <c r="BQ578" s="52">
        <v>0.11000000000000003</v>
      </c>
      <c r="BR578" s="52">
        <v>0.13000000000000003</v>
      </c>
      <c r="BS578" s="52">
        <v>0.14000000000000004</v>
      </c>
      <c r="BT578" s="52">
        <v>0.14000000000000004</v>
      </c>
      <c r="BU578" s="52">
        <v>0.10000000000000003</v>
      </c>
    </row>
    <row r="579" spans="2:73" outlineLevel="2" x14ac:dyDescent="0.25">
      <c r="B579" s="38" t="s">
        <v>611</v>
      </c>
      <c r="C579" s="24" t="s">
        <v>25</v>
      </c>
      <c r="D579" s="25">
        <v>98.5</v>
      </c>
      <c r="E579" s="25" t="s">
        <v>213</v>
      </c>
      <c r="F579" s="25" t="str">
        <f t="shared" si="19"/>
        <v/>
      </c>
      <c r="G579" s="25">
        <v>98.33</v>
      </c>
      <c r="H579" s="25" t="s">
        <v>213</v>
      </c>
      <c r="I579" s="25" t="str">
        <f t="shared" si="20"/>
        <v/>
      </c>
      <c r="J579" s="24">
        <v>46</v>
      </c>
      <c r="K579" s="24">
        <v>23</v>
      </c>
      <c r="L579" s="26">
        <v>47392</v>
      </c>
      <c r="M579" s="26">
        <v>47727</v>
      </c>
      <c r="N579" s="52"/>
      <c r="O579" s="52"/>
      <c r="P579" s="52"/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  <c r="AO579" s="52">
        <v>0</v>
      </c>
      <c r="AP579" s="52">
        <v>0</v>
      </c>
      <c r="AQ579" s="52">
        <v>0</v>
      </c>
      <c r="AR579" s="52">
        <v>0</v>
      </c>
      <c r="AS579" s="52">
        <v>0</v>
      </c>
      <c r="AT579" s="52">
        <v>0</v>
      </c>
      <c r="AU579" s="52">
        <v>0</v>
      </c>
      <c r="AV579" s="52">
        <v>0</v>
      </c>
      <c r="AW579" s="52">
        <v>0</v>
      </c>
      <c r="AX579" s="52">
        <v>0</v>
      </c>
      <c r="AY579" s="52">
        <v>0</v>
      </c>
      <c r="AZ579" s="52">
        <v>0</v>
      </c>
      <c r="BA579" s="52">
        <v>0</v>
      </c>
      <c r="BB579" s="52">
        <v>0</v>
      </c>
      <c r="BC579" s="52">
        <v>0</v>
      </c>
      <c r="BD579" s="52">
        <v>0</v>
      </c>
      <c r="BE579" s="52">
        <v>0</v>
      </c>
      <c r="BF579" s="52">
        <v>0</v>
      </c>
      <c r="BG579" s="52">
        <v>0</v>
      </c>
      <c r="BH579" s="52">
        <v>0</v>
      </c>
      <c r="BI579" s="52">
        <v>0</v>
      </c>
      <c r="BJ579" s="52">
        <v>0</v>
      </c>
      <c r="BK579" s="52">
        <v>0</v>
      </c>
      <c r="BL579" s="52">
        <v>0</v>
      </c>
      <c r="BM579" s="52">
        <v>0</v>
      </c>
      <c r="BN579" s="52">
        <v>0</v>
      </c>
      <c r="BO579" s="52">
        <v>0</v>
      </c>
      <c r="BP579" s="52">
        <v>0</v>
      </c>
      <c r="BQ579" s="52">
        <v>0</v>
      </c>
      <c r="BR579" s="52">
        <v>0</v>
      </c>
      <c r="BS579" s="52">
        <v>0</v>
      </c>
      <c r="BT579" s="52">
        <v>0</v>
      </c>
      <c r="BU579" s="52">
        <v>0</v>
      </c>
    </row>
    <row r="580" spans="2:73" outlineLevel="2" x14ac:dyDescent="0.25">
      <c r="B580" s="38" t="s">
        <v>612</v>
      </c>
      <c r="C580" s="24" t="s">
        <v>25</v>
      </c>
      <c r="D580" s="25">
        <v>110.2</v>
      </c>
      <c r="E580" s="25" t="s">
        <v>213</v>
      </c>
      <c r="F580" s="25" t="str">
        <f t="shared" si="19"/>
        <v/>
      </c>
      <c r="G580" s="25">
        <v>110.08</v>
      </c>
      <c r="H580" s="25" t="s">
        <v>213</v>
      </c>
      <c r="I580" s="25" t="str">
        <f t="shared" si="20"/>
        <v/>
      </c>
      <c r="J580" s="24">
        <v>47</v>
      </c>
      <c r="K580" s="24">
        <v>23</v>
      </c>
      <c r="L580" s="26">
        <v>47392</v>
      </c>
      <c r="M580" s="26">
        <v>47727</v>
      </c>
      <c r="N580" s="52"/>
      <c r="O580" s="52"/>
      <c r="P580" s="52"/>
      <c r="Q580" s="52">
        <v>0</v>
      </c>
      <c r="R580" s="52">
        <v>0</v>
      </c>
      <c r="S580" s="52">
        <v>0</v>
      </c>
      <c r="T580" s="52">
        <v>0</v>
      </c>
      <c r="U580" s="52"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0</v>
      </c>
      <c r="AC580" s="52">
        <v>0</v>
      </c>
      <c r="AD580" s="52">
        <v>0</v>
      </c>
      <c r="AE580" s="52">
        <v>0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  <c r="AO580" s="52">
        <v>0</v>
      </c>
      <c r="AP580" s="52">
        <v>0</v>
      </c>
      <c r="AQ580" s="52">
        <v>0</v>
      </c>
      <c r="AR580" s="52">
        <v>0</v>
      </c>
      <c r="AS580" s="52">
        <v>0</v>
      </c>
      <c r="AT580" s="52">
        <v>0</v>
      </c>
      <c r="AU580" s="52">
        <v>0</v>
      </c>
      <c r="AV580" s="52">
        <v>0</v>
      </c>
      <c r="AW580" s="52">
        <v>0</v>
      </c>
      <c r="AX580" s="52">
        <v>0</v>
      </c>
      <c r="AY580" s="52">
        <v>0</v>
      </c>
      <c r="AZ580" s="52">
        <v>0</v>
      </c>
      <c r="BA580" s="52">
        <v>0</v>
      </c>
      <c r="BB580" s="52">
        <v>0</v>
      </c>
      <c r="BC580" s="52">
        <v>0</v>
      </c>
      <c r="BD580" s="52">
        <v>0</v>
      </c>
      <c r="BE580" s="52">
        <v>0</v>
      </c>
      <c r="BF580" s="52">
        <v>0</v>
      </c>
      <c r="BG580" s="52">
        <v>0</v>
      </c>
      <c r="BH580" s="52">
        <v>0</v>
      </c>
      <c r="BI580" s="52">
        <v>0</v>
      </c>
      <c r="BJ580" s="52">
        <v>0</v>
      </c>
      <c r="BK580" s="52">
        <v>0</v>
      </c>
      <c r="BL580" s="52">
        <v>0</v>
      </c>
      <c r="BM580" s="52">
        <v>0</v>
      </c>
      <c r="BN580" s="52">
        <v>0</v>
      </c>
      <c r="BO580" s="52">
        <v>0</v>
      </c>
      <c r="BP580" s="52">
        <v>0</v>
      </c>
      <c r="BQ580" s="52">
        <v>0</v>
      </c>
      <c r="BR580" s="52">
        <v>0</v>
      </c>
      <c r="BS580" s="52">
        <v>0</v>
      </c>
      <c r="BT580" s="52">
        <v>0</v>
      </c>
      <c r="BU580" s="52">
        <v>0</v>
      </c>
    </row>
    <row r="581" spans="2:73" s="19" customFormat="1" outlineLevel="1" x14ac:dyDescent="0.25">
      <c r="B581" s="37" t="s">
        <v>613</v>
      </c>
      <c r="C581" s="21"/>
      <c r="D581" s="22"/>
      <c r="E581" s="22"/>
      <c r="F581" s="22"/>
      <c r="G581" s="22"/>
      <c r="H581" s="22"/>
      <c r="I581" s="22"/>
      <c r="J581" s="21"/>
      <c r="K581" s="21"/>
      <c r="L581" s="23"/>
      <c r="M581" s="23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  <c r="AM581" s="51"/>
      <c r="AN581" s="51"/>
      <c r="AO581" s="51"/>
      <c r="AP581" s="51"/>
      <c r="AQ581" s="51"/>
      <c r="AR581" s="51"/>
      <c r="AS581" s="51"/>
      <c r="AT581" s="51"/>
      <c r="AU581" s="51"/>
      <c r="AV581" s="51"/>
      <c r="AW581" s="51"/>
      <c r="AX581" s="51"/>
      <c r="AY581" s="51"/>
      <c r="AZ581" s="51"/>
      <c r="BA581" s="51"/>
      <c r="BB581" s="51"/>
      <c r="BC581" s="51"/>
      <c r="BD581" s="51"/>
      <c r="BE581" s="51"/>
      <c r="BF581" s="51"/>
      <c r="BG581" s="51"/>
      <c r="BH581" s="51"/>
      <c r="BI581" s="51"/>
      <c r="BJ581" s="51"/>
      <c r="BK581" s="51"/>
      <c r="BL581" s="51"/>
      <c r="BM581" s="51"/>
      <c r="BN581" s="51"/>
      <c r="BO581" s="51"/>
      <c r="BP581" s="51"/>
      <c r="BQ581" s="51"/>
      <c r="BR581" s="51"/>
      <c r="BS581" s="51"/>
      <c r="BT581" s="51"/>
      <c r="BU581" s="51"/>
    </row>
    <row r="582" spans="2:73" outlineLevel="2" x14ac:dyDescent="0.25">
      <c r="B582" s="38" t="s">
        <v>614</v>
      </c>
      <c r="C582" s="24" t="s">
        <v>24</v>
      </c>
      <c r="D582" s="25">
        <v>47.8</v>
      </c>
      <c r="E582" s="25" t="s">
        <v>213</v>
      </c>
      <c r="F582" s="25" t="str">
        <f t="shared" si="19"/>
        <v/>
      </c>
      <c r="G582" s="25">
        <v>50.17</v>
      </c>
      <c r="H582" s="25" t="s">
        <v>213</v>
      </c>
      <c r="I582" s="25" t="str">
        <f t="shared" si="20"/>
        <v/>
      </c>
      <c r="J582" s="24">
        <v>27</v>
      </c>
      <c r="K582" s="24">
        <v>15</v>
      </c>
      <c r="L582" s="26">
        <v>47027</v>
      </c>
      <c r="M582" s="26">
        <v>47362</v>
      </c>
      <c r="N582" s="52"/>
      <c r="O582" s="52"/>
      <c r="P582" s="52"/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2">
        <v>0</v>
      </c>
      <c r="AB582" s="52">
        <v>0</v>
      </c>
      <c r="AC582" s="52">
        <v>0</v>
      </c>
      <c r="AD582" s="52">
        <v>0</v>
      </c>
      <c r="AE582" s="52">
        <v>0</v>
      </c>
      <c r="AF582" s="52">
        <v>0</v>
      </c>
      <c r="AG582" s="52">
        <v>0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  <c r="AO582" s="52">
        <v>0</v>
      </c>
      <c r="AP582" s="52">
        <v>0</v>
      </c>
      <c r="AQ582" s="52">
        <v>0</v>
      </c>
      <c r="AR582" s="52">
        <v>0</v>
      </c>
      <c r="AS582" s="52">
        <v>0</v>
      </c>
      <c r="AT582" s="52">
        <v>0</v>
      </c>
      <c r="AU582" s="52">
        <v>0</v>
      </c>
      <c r="AV582" s="52">
        <v>0</v>
      </c>
      <c r="AW582" s="52">
        <v>0</v>
      </c>
      <c r="AX582" s="52">
        <v>0</v>
      </c>
      <c r="AY582" s="52">
        <v>0</v>
      </c>
      <c r="AZ582" s="52">
        <v>0</v>
      </c>
      <c r="BA582" s="52">
        <v>0</v>
      </c>
      <c r="BB582" s="52">
        <v>0</v>
      </c>
      <c r="BC582" s="52">
        <v>0</v>
      </c>
      <c r="BD582" s="52">
        <v>0</v>
      </c>
      <c r="BE582" s="52">
        <v>0</v>
      </c>
      <c r="BF582" s="52">
        <v>0</v>
      </c>
      <c r="BG582" s="52">
        <v>0</v>
      </c>
      <c r="BH582" s="52">
        <v>0</v>
      </c>
      <c r="BI582" s="52">
        <v>0</v>
      </c>
      <c r="BJ582" s="52">
        <v>0</v>
      </c>
      <c r="BK582" s="52">
        <v>0</v>
      </c>
      <c r="BL582" s="52">
        <v>0</v>
      </c>
      <c r="BM582" s="52">
        <v>0</v>
      </c>
      <c r="BN582" s="52">
        <v>0</v>
      </c>
      <c r="BO582" s="52">
        <v>0</v>
      </c>
      <c r="BP582" s="52">
        <v>0</v>
      </c>
      <c r="BQ582" s="52">
        <v>0</v>
      </c>
      <c r="BR582" s="52">
        <v>0</v>
      </c>
      <c r="BS582" s="52">
        <v>0</v>
      </c>
      <c r="BT582" s="52">
        <v>0</v>
      </c>
      <c r="BU582" s="52">
        <v>0</v>
      </c>
    </row>
    <row r="583" spans="2:73" outlineLevel="2" x14ac:dyDescent="0.25">
      <c r="B583" s="38" t="s">
        <v>615</v>
      </c>
      <c r="C583" s="24" t="s">
        <v>24</v>
      </c>
      <c r="D583" s="25">
        <v>68.099999999999994</v>
      </c>
      <c r="E583" s="25" t="s">
        <v>213</v>
      </c>
      <c r="F583" s="25" t="str">
        <f t="shared" si="19"/>
        <v/>
      </c>
      <c r="G583" s="25">
        <v>70.63</v>
      </c>
      <c r="H583" s="25" t="s">
        <v>213</v>
      </c>
      <c r="I583" s="25" t="str">
        <f t="shared" si="20"/>
        <v/>
      </c>
      <c r="J583" s="24">
        <v>29</v>
      </c>
      <c r="K583" s="24">
        <v>16</v>
      </c>
      <c r="L583" s="26">
        <v>46661</v>
      </c>
      <c r="M583" s="26">
        <v>46997</v>
      </c>
      <c r="N583" s="52"/>
      <c r="O583" s="52"/>
      <c r="P583" s="52"/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0</v>
      </c>
      <c r="AG583" s="52">
        <v>0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2">
        <v>0</v>
      </c>
      <c r="AV583" s="52">
        <v>0</v>
      </c>
      <c r="AW583" s="52">
        <v>0</v>
      </c>
      <c r="AX583" s="52">
        <v>0</v>
      </c>
      <c r="AY583" s="52">
        <v>0</v>
      </c>
      <c r="AZ583" s="52">
        <v>0</v>
      </c>
      <c r="BA583" s="52">
        <v>0</v>
      </c>
      <c r="BB583" s="52">
        <v>0</v>
      </c>
      <c r="BC583" s="52">
        <v>0</v>
      </c>
      <c r="BD583" s="52">
        <v>0</v>
      </c>
      <c r="BE583" s="52">
        <v>0</v>
      </c>
      <c r="BF583" s="52">
        <v>0</v>
      </c>
      <c r="BG583" s="52">
        <v>0</v>
      </c>
      <c r="BH583" s="52">
        <v>0</v>
      </c>
      <c r="BI583" s="52">
        <v>0</v>
      </c>
      <c r="BJ583" s="52">
        <v>5.9999999999999984E-2</v>
      </c>
      <c r="BK583" s="52">
        <v>4.9999999999999989E-2</v>
      </c>
      <c r="BL583" s="52">
        <v>3.9999999999999994E-2</v>
      </c>
      <c r="BM583" s="52">
        <v>3.9999999999999994E-2</v>
      </c>
      <c r="BN583" s="52">
        <v>4.9999999999999989E-2</v>
      </c>
      <c r="BO583" s="52">
        <v>5.9999999999999984E-2</v>
      </c>
      <c r="BP583" s="52">
        <v>7.9999999999999988E-2</v>
      </c>
      <c r="BQ583" s="52">
        <v>0.10999999999999999</v>
      </c>
      <c r="BR583" s="52">
        <v>0.12999999999999998</v>
      </c>
      <c r="BS583" s="52">
        <v>0.13999999999999999</v>
      </c>
      <c r="BT583" s="52">
        <v>0.13999999999999999</v>
      </c>
      <c r="BU583" s="52">
        <v>9.9999999999999978E-2</v>
      </c>
    </row>
    <row r="584" spans="2:73" outlineLevel="2" x14ac:dyDescent="0.25">
      <c r="B584" s="38" t="s">
        <v>616</v>
      </c>
      <c r="C584" s="24" t="s">
        <v>24</v>
      </c>
      <c r="D584" s="25">
        <v>104.5</v>
      </c>
      <c r="E584" s="25" t="s">
        <v>213</v>
      </c>
      <c r="F584" s="25" t="str">
        <f t="shared" si="19"/>
        <v/>
      </c>
      <c r="G584" s="25">
        <v>107.23</v>
      </c>
      <c r="H584" s="25" t="s">
        <v>213</v>
      </c>
      <c r="I584" s="25" t="str">
        <f t="shared" si="20"/>
        <v/>
      </c>
      <c r="J584" s="24">
        <v>31</v>
      </c>
      <c r="K584" s="24">
        <v>16</v>
      </c>
      <c r="L584" s="26">
        <v>46661</v>
      </c>
      <c r="M584" s="26">
        <v>46997</v>
      </c>
      <c r="N584" s="52"/>
      <c r="O584" s="52"/>
      <c r="P584" s="52"/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0</v>
      </c>
      <c r="AG584" s="52">
        <v>0</v>
      </c>
      <c r="AH584" s="52">
        <v>0</v>
      </c>
      <c r="AI584" s="52">
        <v>0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  <c r="AO584" s="52">
        <v>0</v>
      </c>
      <c r="AP584" s="52">
        <v>0</v>
      </c>
      <c r="AQ584" s="52">
        <v>0</v>
      </c>
      <c r="AR584" s="52">
        <v>0</v>
      </c>
      <c r="AS584" s="52">
        <v>0</v>
      </c>
      <c r="AT584" s="52">
        <v>0</v>
      </c>
      <c r="AU584" s="52">
        <v>0</v>
      </c>
      <c r="AV584" s="52">
        <v>0</v>
      </c>
      <c r="AW584" s="52">
        <v>0</v>
      </c>
      <c r="AX584" s="52">
        <v>0</v>
      </c>
      <c r="AY584" s="52">
        <v>0</v>
      </c>
      <c r="AZ584" s="52">
        <v>0</v>
      </c>
      <c r="BA584" s="52">
        <v>0</v>
      </c>
      <c r="BB584" s="52">
        <v>0</v>
      </c>
      <c r="BC584" s="52">
        <v>0</v>
      </c>
      <c r="BD584" s="52">
        <v>0</v>
      </c>
      <c r="BE584" s="52">
        <v>0</v>
      </c>
      <c r="BF584" s="52">
        <v>0</v>
      </c>
      <c r="BG584" s="52">
        <v>0</v>
      </c>
      <c r="BH584" s="52">
        <v>0</v>
      </c>
      <c r="BI584" s="52">
        <v>0</v>
      </c>
      <c r="BJ584" s="52">
        <v>0.06</v>
      </c>
      <c r="BK584" s="52">
        <v>0.05</v>
      </c>
      <c r="BL584" s="52">
        <v>0.04</v>
      </c>
      <c r="BM584" s="52">
        <v>0.04</v>
      </c>
      <c r="BN584" s="52">
        <v>0.05</v>
      </c>
      <c r="BO584" s="52">
        <v>0.06</v>
      </c>
      <c r="BP584" s="52">
        <v>0.08</v>
      </c>
      <c r="BQ584" s="52">
        <v>0.11</v>
      </c>
      <c r="BR584" s="52">
        <v>0.13</v>
      </c>
      <c r="BS584" s="52">
        <v>0.14000000000000001</v>
      </c>
      <c r="BT584" s="52">
        <v>0.14000000000000001</v>
      </c>
      <c r="BU584" s="52">
        <v>0.1</v>
      </c>
    </row>
    <row r="585" spans="2:73" outlineLevel="2" x14ac:dyDescent="0.25">
      <c r="B585" s="38" t="s">
        <v>617</v>
      </c>
      <c r="C585" s="24" t="s">
        <v>24</v>
      </c>
      <c r="D585" s="25">
        <v>107.952</v>
      </c>
      <c r="E585" s="25" t="s">
        <v>213</v>
      </c>
      <c r="F585" s="25" t="str">
        <f t="shared" si="19"/>
        <v/>
      </c>
      <c r="G585" s="25">
        <v>110.66</v>
      </c>
      <c r="H585" s="25" t="s">
        <v>213</v>
      </c>
      <c r="I585" s="25" t="str">
        <f t="shared" si="20"/>
        <v/>
      </c>
      <c r="J585" s="24">
        <v>33</v>
      </c>
      <c r="K585" s="24">
        <v>17</v>
      </c>
      <c r="L585" s="26">
        <v>47392</v>
      </c>
      <c r="M585" s="26">
        <v>47727</v>
      </c>
      <c r="N585" s="52"/>
      <c r="O585" s="52"/>
      <c r="P585" s="52"/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0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0</v>
      </c>
      <c r="AI585" s="52">
        <v>0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  <c r="AO585" s="52">
        <v>0</v>
      </c>
      <c r="AP585" s="52">
        <v>0</v>
      </c>
      <c r="AQ585" s="52">
        <v>0</v>
      </c>
      <c r="AR585" s="52">
        <v>0</v>
      </c>
      <c r="AS585" s="52">
        <v>0</v>
      </c>
      <c r="AT585" s="52">
        <v>0</v>
      </c>
      <c r="AU585" s="52">
        <v>0</v>
      </c>
      <c r="AV585" s="52">
        <v>0</v>
      </c>
      <c r="AW585" s="52">
        <v>0</v>
      </c>
      <c r="AX585" s="52">
        <v>0</v>
      </c>
      <c r="AY585" s="52">
        <v>0</v>
      </c>
      <c r="AZ585" s="52">
        <v>0</v>
      </c>
      <c r="BA585" s="52">
        <v>0</v>
      </c>
      <c r="BB585" s="52">
        <v>0</v>
      </c>
      <c r="BC585" s="52">
        <v>0</v>
      </c>
      <c r="BD585" s="52">
        <v>0</v>
      </c>
      <c r="BE585" s="52">
        <v>0</v>
      </c>
      <c r="BF585" s="52">
        <v>0</v>
      </c>
      <c r="BG585" s="52">
        <v>0</v>
      </c>
      <c r="BH585" s="52">
        <v>0</v>
      </c>
      <c r="BI585" s="52">
        <v>0</v>
      </c>
      <c r="BJ585" s="52">
        <v>0</v>
      </c>
      <c r="BK585" s="52">
        <v>0</v>
      </c>
      <c r="BL585" s="52">
        <v>0</v>
      </c>
      <c r="BM585" s="52">
        <v>0</v>
      </c>
      <c r="BN585" s="52">
        <v>0</v>
      </c>
      <c r="BO585" s="52">
        <v>0</v>
      </c>
      <c r="BP585" s="52">
        <v>0</v>
      </c>
      <c r="BQ585" s="52">
        <v>0</v>
      </c>
      <c r="BR585" s="52">
        <v>0</v>
      </c>
      <c r="BS585" s="52">
        <v>0</v>
      </c>
      <c r="BT585" s="52">
        <v>0</v>
      </c>
      <c r="BU585" s="52">
        <v>0</v>
      </c>
    </row>
    <row r="586" spans="2:73" outlineLevel="2" x14ac:dyDescent="0.25">
      <c r="B586" s="38" t="s">
        <v>618</v>
      </c>
      <c r="C586" s="24" t="s">
        <v>24</v>
      </c>
      <c r="D586" s="25">
        <v>108.827</v>
      </c>
      <c r="E586" s="25" t="s">
        <v>213</v>
      </c>
      <c r="F586" s="25" t="str">
        <f t="shared" si="19"/>
        <v/>
      </c>
      <c r="G586" s="25">
        <v>111.54</v>
      </c>
      <c r="H586" s="25" t="s">
        <v>213</v>
      </c>
      <c r="I586" s="25" t="str">
        <f t="shared" si="20"/>
        <v/>
      </c>
      <c r="J586" s="24">
        <v>33</v>
      </c>
      <c r="K586" s="24">
        <v>17</v>
      </c>
      <c r="L586" s="26">
        <v>47392</v>
      </c>
      <c r="M586" s="26">
        <v>47727</v>
      </c>
      <c r="N586" s="52"/>
      <c r="O586" s="52"/>
      <c r="P586" s="52"/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0</v>
      </c>
      <c r="AB586" s="52">
        <v>0</v>
      </c>
      <c r="AC586" s="52">
        <v>0</v>
      </c>
      <c r="AD586" s="52">
        <v>0</v>
      </c>
      <c r="AE586" s="52">
        <v>0</v>
      </c>
      <c r="AF586" s="52">
        <v>0</v>
      </c>
      <c r="AG586" s="52">
        <v>0</v>
      </c>
      <c r="AH586" s="52">
        <v>0</v>
      </c>
      <c r="AI586" s="52">
        <v>0</v>
      </c>
      <c r="AJ586" s="52">
        <v>0</v>
      </c>
      <c r="AK586" s="52">
        <v>0</v>
      </c>
      <c r="AL586" s="52">
        <v>0</v>
      </c>
      <c r="AM586" s="52">
        <v>0</v>
      </c>
      <c r="AN586" s="52">
        <v>0</v>
      </c>
      <c r="AO586" s="52">
        <v>0</v>
      </c>
      <c r="AP586" s="52">
        <v>0</v>
      </c>
      <c r="AQ586" s="52">
        <v>0</v>
      </c>
      <c r="AR586" s="52">
        <v>0</v>
      </c>
      <c r="AS586" s="52">
        <v>0</v>
      </c>
      <c r="AT586" s="52">
        <v>0</v>
      </c>
      <c r="AU586" s="52">
        <v>0</v>
      </c>
      <c r="AV586" s="52">
        <v>0</v>
      </c>
      <c r="AW586" s="52">
        <v>0</v>
      </c>
      <c r="AX586" s="52">
        <v>0</v>
      </c>
      <c r="AY586" s="52">
        <v>0</v>
      </c>
      <c r="AZ586" s="52">
        <v>0</v>
      </c>
      <c r="BA586" s="52">
        <v>0</v>
      </c>
      <c r="BB586" s="52">
        <v>0</v>
      </c>
      <c r="BC586" s="52">
        <v>0</v>
      </c>
      <c r="BD586" s="52">
        <v>0</v>
      </c>
      <c r="BE586" s="52">
        <v>0</v>
      </c>
      <c r="BF586" s="52">
        <v>0</v>
      </c>
      <c r="BG586" s="52">
        <v>0</v>
      </c>
      <c r="BH586" s="52">
        <v>0</v>
      </c>
      <c r="BI586" s="52">
        <v>0</v>
      </c>
      <c r="BJ586" s="52">
        <v>0</v>
      </c>
      <c r="BK586" s="52">
        <v>0</v>
      </c>
      <c r="BL586" s="52">
        <v>0</v>
      </c>
      <c r="BM586" s="52">
        <v>0</v>
      </c>
      <c r="BN586" s="52">
        <v>0</v>
      </c>
      <c r="BO586" s="52">
        <v>0</v>
      </c>
      <c r="BP586" s="52">
        <v>0</v>
      </c>
      <c r="BQ586" s="52">
        <v>0</v>
      </c>
      <c r="BR586" s="52">
        <v>0</v>
      </c>
      <c r="BS586" s="52">
        <v>0</v>
      </c>
      <c r="BT586" s="52">
        <v>0</v>
      </c>
      <c r="BU586" s="52">
        <v>0</v>
      </c>
    </row>
    <row r="587" spans="2:73" outlineLevel="2" x14ac:dyDescent="0.25">
      <c r="B587" s="38" t="s">
        <v>619</v>
      </c>
      <c r="C587" s="24" t="s">
        <v>24</v>
      </c>
      <c r="D587" s="25">
        <v>109.14700000000001</v>
      </c>
      <c r="E587" s="25" t="s">
        <v>213</v>
      </c>
      <c r="F587" s="25" t="str">
        <f t="shared" si="19"/>
        <v/>
      </c>
      <c r="G587" s="25">
        <v>111.87</v>
      </c>
      <c r="H587" s="25" t="s">
        <v>213</v>
      </c>
      <c r="I587" s="25" t="str">
        <f t="shared" si="20"/>
        <v/>
      </c>
      <c r="J587" s="24">
        <v>33</v>
      </c>
      <c r="K587" s="24">
        <v>17</v>
      </c>
      <c r="L587" s="26">
        <v>47392</v>
      </c>
      <c r="M587" s="26">
        <v>47727</v>
      </c>
      <c r="N587" s="52"/>
      <c r="O587" s="52"/>
      <c r="P587" s="52"/>
      <c r="Q587" s="52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0</v>
      </c>
      <c r="AC587" s="52">
        <v>0</v>
      </c>
      <c r="AD587" s="52">
        <v>0</v>
      </c>
      <c r="AE587" s="52">
        <v>0</v>
      </c>
      <c r="AF587" s="52">
        <v>0</v>
      </c>
      <c r="AG587" s="52">
        <v>0</v>
      </c>
      <c r="AH587" s="52">
        <v>0</v>
      </c>
      <c r="AI587" s="52">
        <v>0</v>
      </c>
      <c r="AJ587" s="52">
        <v>0</v>
      </c>
      <c r="AK587" s="52">
        <v>0</v>
      </c>
      <c r="AL587" s="52">
        <v>0</v>
      </c>
      <c r="AM587" s="52">
        <v>0</v>
      </c>
      <c r="AN587" s="52">
        <v>0</v>
      </c>
      <c r="AO587" s="52">
        <v>0</v>
      </c>
      <c r="AP587" s="52">
        <v>0</v>
      </c>
      <c r="AQ587" s="52">
        <v>0</v>
      </c>
      <c r="AR587" s="52">
        <v>0</v>
      </c>
      <c r="AS587" s="52">
        <v>0</v>
      </c>
      <c r="AT587" s="52">
        <v>0</v>
      </c>
      <c r="AU587" s="52">
        <v>0</v>
      </c>
      <c r="AV587" s="52">
        <v>0</v>
      </c>
      <c r="AW587" s="52">
        <v>0</v>
      </c>
      <c r="AX587" s="52">
        <v>0</v>
      </c>
      <c r="AY587" s="52">
        <v>0</v>
      </c>
      <c r="AZ587" s="52">
        <v>0</v>
      </c>
      <c r="BA587" s="52">
        <v>0</v>
      </c>
      <c r="BB587" s="52">
        <v>0</v>
      </c>
      <c r="BC587" s="52">
        <v>0</v>
      </c>
      <c r="BD587" s="52">
        <v>0</v>
      </c>
      <c r="BE587" s="52">
        <v>0</v>
      </c>
      <c r="BF587" s="52">
        <v>0</v>
      </c>
      <c r="BG587" s="52">
        <v>0</v>
      </c>
      <c r="BH587" s="52">
        <v>0</v>
      </c>
      <c r="BI587" s="52">
        <v>0</v>
      </c>
      <c r="BJ587" s="52">
        <v>0</v>
      </c>
      <c r="BK587" s="52">
        <v>0</v>
      </c>
      <c r="BL587" s="52">
        <v>0</v>
      </c>
      <c r="BM587" s="52">
        <v>0</v>
      </c>
      <c r="BN587" s="52">
        <v>0</v>
      </c>
      <c r="BO587" s="52">
        <v>0</v>
      </c>
      <c r="BP587" s="52">
        <v>0</v>
      </c>
      <c r="BQ587" s="52">
        <v>0</v>
      </c>
      <c r="BR587" s="52">
        <v>0</v>
      </c>
      <c r="BS587" s="52">
        <v>0</v>
      </c>
      <c r="BT587" s="52">
        <v>0</v>
      </c>
      <c r="BU587" s="52">
        <v>0</v>
      </c>
    </row>
    <row r="588" spans="2:73" outlineLevel="2" x14ac:dyDescent="0.25">
      <c r="B588" s="38" t="s">
        <v>620</v>
      </c>
      <c r="C588" s="24" t="s">
        <v>24</v>
      </c>
      <c r="D588" s="25">
        <v>113.333</v>
      </c>
      <c r="E588" s="25" t="s">
        <v>213</v>
      </c>
      <c r="F588" s="25" t="str">
        <f t="shared" si="19"/>
        <v/>
      </c>
      <c r="G588" s="25">
        <v>116.08</v>
      </c>
      <c r="H588" s="25" t="s">
        <v>213</v>
      </c>
      <c r="I588" s="25" t="str">
        <f t="shared" si="20"/>
        <v/>
      </c>
      <c r="J588" s="24">
        <v>33</v>
      </c>
      <c r="K588" s="24">
        <v>17</v>
      </c>
      <c r="L588" s="26">
        <v>47392</v>
      </c>
      <c r="M588" s="26">
        <v>47727</v>
      </c>
      <c r="N588" s="52"/>
      <c r="O588" s="52"/>
      <c r="P588" s="52"/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  <c r="AG588" s="52">
        <v>0</v>
      </c>
      <c r="AH588" s="52">
        <v>0</v>
      </c>
      <c r="AI588" s="52">
        <v>0</v>
      </c>
      <c r="AJ588" s="52">
        <v>0</v>
      </c>
      <c r="AK588" s="52">
        <v>0</v>
      </c>
      <c r="AL588" s="52">
        <v>0</v>
      </c>
      <c r="AM588" s="52">
        <v>0</v>
      </c>
      <c r="AN588" s="52">
        <v>0</v>
      </c>
      <c r="AO588" s="52">
        <v>0</v>
      </c>
      <c r="AP588" s="52">
        <v>0</v>
      </c>
      <c r="AQ588" s="52">
        <v>0</v>
      </c>
      <c r="AR588" s="52">
        <v>0</v>
      </c>
      <c r="AS588" s="52">
        <v>0</v>
      </c>
      <c r="AT588" s="52">
        <v>0</v>
      </c>
      <c r="AU588" s="52">
        <v>0</v>
      </c>
      <c r="AV588" s="52">
        <v>0</v>
      </c>
      <c r="AW588" s="52">
        <v>0</v>
      </c>
      <c r="AX588" s="52">
        <v>0</v>
      </c>
      <c r="AY588" s="52">
        <v>0</v>
      </c>
      <c r="AZ588" s="52">
        <v>0</v>
      </c>
      <c r="BA588" s="52">
        <v>0</v>
      </c>
      <c r="BB588" s="52">
        <v>0</v>
      </c>
      <c r="BC588" s="52">
        <v>0</v>
      </c>
      <c r="BD588" s="52">
        <v>0</v>
      </c>
      <c r="BE588" s="52">
        <v>0</v>
      </c>
      <c r="BF588" s="52">
        <v>0</v>
      </c>
      <c r="BG588" s="52">
        <v>0</v>
      </c>
      <c r="BH588" s="52">
        <v>0</v>
      </c>
      <c r="BI588" s="52">
        <v>0</v>
      </c>
      <c r="BJ588" s="52">
        <v>0</v>
      </c>
      <c r="BK588" s="52">
        <v>0</v>
      </c>
      <c r="BL588" s="52">
        <v>0</v>
      </c>
      <c r="BM588" s="52">
        <v>0</v>
      </c>
      <c r="BN588" s="52">
        <v>0</v>
      </c>
      <c r="BO588" s="52">
        <v>0</v>
      </c>
      <c r="BP588" s="52">
        <v>0</v>
      </c>
      <c r="BQ588" s="52">
        <v>0</v>
      </c>
      <c r="BR588" s="52">
        <v>0</v>
      </c>
      <c r="BS588" s="52">
        <v>0</v>
      </c>
      <c r="BT588" s="52">
        <v>0</v>
      </c>
      <c r="BU588" s="52">
        <v>0</v>
      </c>
    </row>
    <row r="589" spans="2:73" outlineLevel="2" x14ac:dyDescent="0.25">
      <c r="B589" s="38" t="s">
        <v>621</v>
      </c>
      <c r="C589" s="24" t="s">
        <v>24</v>
      </c>
      <c r="D589" s="25">
        <v>115.321</v>
      </c>
      <c r="E589" s="25" t="s">
        <v>213</v>
      </c>
      <c r="F589" s="25" t="str">
        <f t="shared" si="19"/>
        <v/>
      </c>
      <c r="G589" s="25">
        <v>118.05</v>
      </c>
      <c r="H589" s="25" t="s">
        <v>213</v>
      </c>
      <c r="I589" s="25" t="str">
        <f t="shared" si="20"/>
        <v/>
      </c>
      <c r="J589" s="24">
        <v>34</v>
      </c>
      <c r="K589" s="24">
        <v>17</v>
      </c>
      <c r="L589" s="26">
        <v>47392</v>
      </c>
      <c r="M589" s="26">
        <v>47727</v>
      </c>
      <c r="N589" s="52"/>
      <c r="O589" s="52"/>
      <c r="P589" s="52"/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0</v>
      </c>
      <c r="AL589" s="52">
        <v>0</v>
      </c>
      <c r="AM589" s="52">
        <v>0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2">
        <v>0</v>
      </c>
      <c r="AV589" s="52">
        <v>0</v>
      </c>
      <c r="AW589" s="52">
        <v>0</v>
      </c>
      <c r="AX589" s="52">
        <v>0</v>
      </c>
      <c r="AY589" s="52">
        <v>0</v>
      </c>
      <c r="AZ589" s="52">
        <v>0</v>
      </c>
      <c r="BA589" s="52">
        <v>0</v>
      </c>
      <c r="BB589" s="52">
        <v>0</v>
      </c>
      <c r="BC589" s="52">
        <v>0</v>
      </c>
      <c r="BD589" s="52">
        <v>0</v>
      </c>
      <c r="BE589" s="52">
        <v>0</v>
      </c>
      <c r="BF589" s="52">
        <v>0</v>
      </c>
      <c r="BG589" s="52">
        <v>0</v>
      </c>
      <c r="BH589" s="52">
        <v>0</v>
      </c>
      <c r="BI589" s="52">
        <v>0</v>
      </c>
      <c r="BJ589" s="52">
        <v>0</v>
      </c>
      <c r="BK589" s="52">
        <v>0</v>
      </c>
      <c r="BL589" s="52">
        <v>0</v>
      </c>
      <c r="BM589" s="52">
        <v>0</v>
      </c>
      <c r="BN589" s="52">
        <v>0</v>
      </c>
      <c r="BO589" s="52">
        <v>0</v>
      </c>
      <c r="BP589" s="52">
        <v>0</v>
      </c>
      <c r="BQ589" s="52">
        <v>0</v>
      </c>
      <c r="BR589" s="52">
        <v>0</v>
      </c>
      <c r="BS589" s="52">
        <v>0</v>
      </c>
      <c r="BT589" s="52">
        <v>0</v>
      </c>
      <c r="BU589" s="52">
        <v>0</v>
      </c>
    </row>
    <row r="590" spans="2:73" outlineLevel="2" x14ac:dyDescent="0.25">
      <c r="B590" s="38" t="s">
        <v>622</v>
      </c>
      <c r="C590" s="24" t="s">
        <v>24</v>
      </c>
      <c r="D590" s="25">
        <v>121.53700000000001</v>
      </c>
      <c r="E590" s="25" t="s">
        <v>213</v>
      </c>
      <c r="F590" s="25" t="str">
        <f t="shared" si="19"/>
        <v/>
      </c>
      <c r="G590" s="25">
        <v>124.26</v>
      </c>
      <c r="H590" s="25" t="s">
        <v>213</v>
      </c>
      <c r="I590" s="25" t="str">
        <f t="shared" si="20"/>
        <v/>
      </c>
      <c r="J590" s="24">
        <v>34</v>
      </c>
      <c r="K590" s="24">
        <v>17</v>
      </c>
      <c r="L590" s="26">
        <v>47392</v>
      </c>
      <c r="M590" s="26">
        <v>47727</v>
      </c>
      <c r="N590" s="52"/>
      <c r="O590" s="52"/>
      <c r="P590" s="52"/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  <c r="AG590" s="52">
        <v>0</v>
      </c>
      <c r="AH590" s="52">
        <v>0</v>
      </c>
      <c r="AI590" s="52">
        <v>0</v>
      </c>
      <c r="AJ590" s="52">
        <v>0</v>
      </c>
      <c r="AK590" s="52">
        <v>0</v>
      </c>
      <c r="AL590" s="52">
        <v>0</v>
      </c>
      <c r="AM590" s="52">
        <v>0</v>
      </c>
      <c r="AN590" s="52">
        <v>0</v>
      </c>
      <c r="AO590" s="52">
        <v>0</v>
      </c>
      <c r="AP590" s="52">
        <v>0</v>
      </c>
      <c r="AQ590" s="52">
        <v>0</v>
      </c>
      <c r="AR590" s="52">
        <v>0</v>
      </c>
      <c r="AS590" s="52">
        <v>0</v>
      </c>
      <c r="AT590" s="52">
        <v>0</v>
      </c>
      <c r="AU590" s="52">
        <v>0</v>
      </c>
      <c r="AV590" s="52">
        <v>0</v>
      </c>
      <c r="AW590" s="52">
        <v>0</v>
      </c>
      <c r="AX590" s="52">
        <v>0</v>
      </c>
      <c r="AY590" s="52">
        <v>0</v>
      </c>
      <c r="AZ590" s="52">
        <v>0</v>
      </c>
      <c r="BA590" s="52">
        <v>0</v>
      </c>
      <c r="BB590" s="52">
        <v>0</v>
      </c>
      <c r="BC590" s="52">
        <v>0</v>
      </c>
      <c r="BD590" s="52">
        <v>0</v>
      </c>
      <c r="BE590" s="52">
        <v>0</v>
      </c>
      <c r="BF590" s="52">
        <v>0</v>
      </c>
      <c r="BG590" s="52">
        <v>0</v>
      </c>
      <c r="BH590" s="52">
        <v>0</v>
      </c>
      <c r="BI590" s="52">
        <v>0</v>
      </c>
      <c r="BJ590" s="52">
        <v>0</v>
      </c>
      <c r="BK590" s="52">
        <v>0</v>
      </c>
      <c r="BL590" s="52">
        <v>0</v>
      </c>
      <c r="BM590" s="52">
        <v>0</v>
      </c>
      <c r="BN590" s="52">
        <v>0</v>
      </c>
      <c r="BO590" s="52">
        <v>0</v>
      </c>
      <c r="BP590" s="52">
        <v>0</v>
      </c>
      <c r="BQ590" s="52">
        <v>0</v>
      </c>
      <c r="BR590" s="52">
        <v>0</v>
      </c>
      <c r="BS590" s="52">
        <v>0</v>
      </c>
      <c r="BT590" s="52">
        <v>0</v>
      </c>
      <c r="BU590" s="52">
        <v>0</v>
      </c>
    </row>
    <row r="591" spans="2:73" outlineLevel="2" x14ac:dyDescent="0.25">
      <c r="B591" s="38" t="s">
        <v>623</v>
      </c>
      <c r="C591" s="24" t="s">
        <v>24</v>
      </c>
      <c r="D591" s="25">
        <v>123.65600000000001</v>
      </c>
      <c r="E591" s="25" t="s">
        <v>213</v>
      </c>
      <c r="F591" s="25" t="str">
        <f t="shared" si="19"/>
        <v/>
      </c>
      <c r="G591" s="25">
        <v>126.36</v>
      </c>
      <c r="H591" s="25" t="s">
        <v>213</v>
      </c>
      <c r="I591" s="25" t="str">
        <f t="shared" si="20"/>
        <v/>
      </c>
      <c r="J591" s="24">
        <v>34</v>
      </c>
      <c r="K591" s="24">
        <v>17</v>
      </c>
      <c r="L591" s="26">
        <v>47392</v>
      </c>
      <c r="M591" s="26">
        <v>47727</v>
      </c>
      <c r="N591" s="52"/>
      <c r="O591" s="52"/>
      <c r="P591" s="52"/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  <c r="AG591" s="52">
        <v>0</v>
      </c>
      <c r="AH591" s="52">
        <v>0</v>
      </c>
      <c r="AI591" s="52">
        <v>0</v>
      </c>
      <c r="AJ591" s="52">
        <v>0</v>
      </c>
      <c r="AK591" s="52">
        <v>0</v>
      </c>
      <c r="AL591" s="52">
        <v>0</v>
      </c>
      <c r="AM591" s="52">
        <v>0</v>
      </c>
      <c r="AN591" s="52">
        <v>0</v>
      </c>
      <c r="AO591" s="52">
        <v>0</v>
      </c>
      <c r="AP591" s="52">
        <v>0</v>
      </c>
      <c r="AQ591" s="52">
        <v>0</v>
      </c>
      <c r="AR591" s="52">
        <v>0</v>
      </c>
      <c r="AS591" s="52">
        <v>0</v>
      </c>
      <c r="AT591" s="52">
        <v>0</v>
      </c>
      <c r="AU591" s="52">
        <v>0</v>
      </c>
      <c r="AV591" s="52">
        <v>0</v>
      </c>
      <c r="AW591" s="52">
        <v>0</v>
      </c>
      <c r="AX591" s="52">
        <v>0</v>
      </c>
      <c r="AY591" s="52">
        <v>0</v>
      </c>
      <c r="AZ591" s="52">
        <v>0</v>
      </c>
      <c r="BA591" s="52">
        <v>0</v>
      </c>
      <c r="BB591" s="52">
        <v>0</v>
      </c>
      <c r="BC591" s="52">
        <v>0</v>
      </c>
      <c r="BD591" s="52">
        <v>0</v>
      </c>
      <c r="BE591" s="52">
        <v>0</v>
      </c>
      <c r="BF591" s="52">
        <v>0</v>
      </c>
      <c r="BG591" s="52">
        <v>0</v>
      </c>
      <c r="BH591" s="52">
        <v>0</v>
      </c>
      <c r="BI591" s="52">
        <v>0</v>
      </c>
      <c r="BJ591" s="52">
        <v>0</v>
      </c>
      <c r="BK591" s="52">
        <v>0</v>
      </c>
      <c r="BL591" s="52">
        <v>0</v>
      </c>
      <c r="BM591" s="52">
        <v>0</v>
      </c>
      <c r="BN591" s="52">
        <v>0</v>
      </c>
      <c r="BO591" s="52">
        <v>0</v>
      </c>
      <c r="BP591" s="52">
        <v>0</v>
      </c>
      <c r="BQ591" s="52">
        <v>0</v>
      </c>
      <c r="BR591" s="52">
        <v>0</v>
      </c>
      <c r="BS591" s="52">
        <v>0</v>
      </c>
      <c r="BT591" s="52">
        <v>0</v>
      </c>
      <c r="BU591" s="52">
        <v>0</v>
      </c>
    </row>
    <row r="592" spans="2:73" outlineLevel="2" x14ac:dyDescent="0.25">
      <c r="B592" s="38" t="s">
        <v>624</v>
      </c>
      <c r="C592" s="24" t="s">
        <v>24</v>
      </c>
      <c r="D592" s="25">
        <v>124.714</v>
      </c>
      <c r="E592" s="25" t="s">
        <v>213</v>
      </c>
      <c r="F592" s="25" t="str">
        <f t="shared" si="19"/>
        <v/>
      </c>
      <c r="G592" s="25">
        <v>127.41</v>
      </c>
      <c r="H592" s="25" t="s">
        <v>213</v>
      </c>
      <c r="I592" s="25" t="str">
        <f t="shared" si="20"/>
        <v/>
      </c>
      <c r="J592" s="24">
        <v>35</v>
      </c>
      <c r="K592" s="24">
        <v>18</v>
      </c>
      <c r="L592" s="26">
        <v>46661</v>
      </c>
      <c r="M592" s="26">
        <v>46997</v>
      </c>
      <c r="N592" s="52"/>
      <c r="O592" s="52"/>
      <c r="P592" s="52"/>
      <c r="Q592" s="52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  <c r="AG592" s="52">
        <v>0</v>
      </c>
      <c r="AH592" s="52">
        <v>0</v>
      </c>
      <c r="AI592" s="52">
        <v>0</v>
      </c>
      <c r="AJ592" s="52">
        <v>0</v>
      </c>
      <c r="AK592" s="52">
        <v>0</v>
      </c>
      <c r="AL592" s="52">
        <v>0</v>
      </c>
      <c r="AM592" s="52">
        <v>0</v>
      </c>
      <c r="AN592" s="52">
        <v>0</v>
      </c>
      <c r="AO592" s="52">
        <v>0</v>
      </c>
      <c r="AP592" s="52">
        <v>0</v>
      </c>
      <c r="AQ592" s="52">
        <v>0</v>
      </c>
      <c r="AR592" s="52">
        <v>0</v>
      </c>
      <c r="AS592" s="52">
        <v>0</v>
      </c>
      <c r="AT592" s="52">
        <v>0</v>
      </c>
      <c r="AU592" s="52">
        <v>0</v>
      </c>
      <c r="AV592" s="52">
        <v>0</v>
      </c>
      <c r="AW592" s="52">
        <v>0</v>
      </c>
      <c r="AX592" s="52">
        <v>0</v>
      </c>
      <c r="AY592" s="52">
        <v>0</v>
      </c>
      <c r="AZ592" s="52">
        <v>0</v>
      </c>
      <c r="BA592" s="52">
        <v>0</v>
      </c>
      <c r="BB592" s="52">
        <v>0</v>
      </c>
      <c r="BC592" s="52">
        <v>0</v>
      </c>
      <c r="BD592" s="52">
        <v>0</v>
      </c>
      <c r="BE592" s="52">
        <v>0</v>
      </c>
      <c r="BF592" s="52">
        <v>0</v>
      </c>
      <c r="BG592" s="52">
        <v>0</v>
      </c>
      <c r="BH592" s="52">
        <v>0</v>
      </c>
      <c r="BI592" s="52">
        <v>0</v>
      </c>
      <c r="BJ592" s="52">
        <v>0.06</v>
      </c>
      <c r="BK592" s="52">
        <v>0.05</v>
      </c>
      <c r="BL592" s="52">
        <v>0.04</v>
      </c>
      <c r="BM592" s="52">
        <v>0.04</v>
      </c>
      <c r="BN592" s="52">
        <v>0.05</v>
      </c>
      <c r="BO592" s="52">
        <v>0.06</v>
      </c>
      <c r="BP592" s="52">
        <v>0.08</v>
      </c>
      <c r="BQ592" s="52">
        <v>0.11</v>
      </c>
      <c r="BR592" s="52">
        <v>0.13</v>
      </c>
      <c r="BS592" s="52">
        <v>0.14000000000000001</v>
      </c>
      <c r="BT592" s="52">
        <v>0.14000000000000001</v>
      </c>
      <c r="BU592" s="52">
        <v>0.1</v>
      </c>
    </row>
    <row r="593" spans="2:73" outlineLevel="2" x14ac:dyDescent="0.25">
      <c r="B593" s="38" t="s">
        <v>625</v>
      </c>
      <c r="C593" s="24" t="s">
        <v>24</v>
      </c>
      <c r="D593" s="25">
        <v>127.748</v>
      </c>
      <c r="E593" s="25" t="s">
        <v>213</v>
      </c>
      <c r="F593" s="25" t="str">
        <f t="shared" ref="F593:F656" si="21">IF(E593="","",ABS(E593-D593))</f>
        <v/>
      </c>
      <c r="G593" s="25">
        <v>130.44</v>
      </c>
      <c r="H593" s="25" t="s">
        <v>213</v>
      </c>
      <c r="I593" s="25" t="str">
        <f t="shared" ref="I593:I656" si="22">IF(H593="","",ABS(H593-G593))</f>
        <v/>
      </c>
      <c r="J593" s="24">
        <v>35</v>
      </c>
      <c r="K593" s="24">
        <v>18</v>
      </c>
      <c r="L593" s="26">
        <v>46661</v>
      </c>
      <c r="M593" s="26">
        <v>46997</v>
      </c>
      <c r="N593" s="52"/>
      <c r="O593" s="52"/>
      <c r="P593" s="52"/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0</v>
      </c>
      <c r="AI593" s="52">
        <v>0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0</v>
      </c>
      <c r="AQ593" s="52">
        <v>0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52">
        <v>0</v>
      </c>
      <c r="AY593" s="52">
        <v>0</v>
      </c>
      <c r="AZ593" s="52">
        <v>0</v>
      </c>
      <c r="BA593" s="52">
        <v>0</v>
      </c>
      <c r="BB593" s="52">
        <v>0</v>
      </c>
      <c r="BC593" s="52">
        <v>0</v>
      </c>
      <c r="BD593" s="52">
        <v>0</v>
      </c>
      <c r="BE593" s="52">
        <v>0</v>
      </c>
      <c r="BF593" s="52">
        <v>0</v>
      </c>
      <c r="BG593" s="52">
        <v>0</v>
      </c>
      <c r="BH593" s="52">
        <v>0</v>
      </c>
      <c r="BI593" s="52">
        <v>0</v>
      </c>
      <c r="BJ593" s="52">
        <v>0.06</v>
      </c>
      <c r="BK593" s="52">
        <v>0.05</v>
      </c>
      <c r="BL593" s="52">
        <v>0.04</v>
      </c>
      <c r="BM593" s="52">
        <v>0.04</v>
      </c>
      <c r="BN593" s="52">
        <v>0.05</v>
      </c>
      <c r="BO593" s="52">
        <v>0.06</v>
      </c>
      <c r="BP593" s="52">
        <v>0.08</v>
      </c>
      <c r="BQ593" s="52">
        <v>0.11</v>
      </c>
      <c r="BR593" s="52">
        <v>0.13</v>
      </c>
      <c r="BS593" s="52">
        <v>0.14000000000000001</v>
      </c>
      <c r="BT593" s="52">
        <v>0.14000000000000001</v>
      </c>
      <c r="BU593" s="52">
        <v>0.1</v>
      </c>
    </row>
    <row r="594" spans="2:73" outlineLevel="2" x14ac:dyDescent="0.25">
      <c r="B594" s="38" t="s">
        <v>626</v>
      </c>
      <c r="C594" s="24" t="s">
        <v>24</v>
      </c>
      <c r="D594" s="25">
        <v>128.81899999999999</v>
      </c>
      <c r="E594" s="25" t="s">
        <v>213</v>
      </c>
      <c r="F594" s="25" t="str">
        <f t="shared" si="21"/>
        <v/>
      </c>
      <c r="G594" s="25">
        <v>131.53</v>
      </c>
      <c r="H594" s="25" t="s">
        <v>213</v>
      </c>
      <c r="I594" s="25" t="str">
        <f t="shared" si="22"/>
        <v/>
      </c>
      <c r="J594" s="24">
        <v>35</v>
      </c>
      <c r="K594" s="24">
        <v>18</v>
      </c>
      <c r="L594" s="26">
        <v>46661</v>
      </c>
      <c r="M594" s="26">
        <v>46997</v>
      </c>
      <c r="N594" s="52"/>
      <c r="O594" s="52"/>
      <c r="P594" s="52"/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  <c r="AG594" s="52">
        <v>0</v>
      </c>
      <c r="AH594" s="52">
        <v>0</v>
      </c>
      <c r="AI594" s="52">
        <v>0</v>
      </c>
      <c r="AJ594" s="52">
        <v>0</v>
      </c>
      <c r="AK594" s="52">
        <v>0</v>
      </c>
      <c r="AL594" s="52">
        <v>0</v>
      </c>
      <c r="AM594" s="52">
        <v>0</v>
      </c>
      <c r="AN594" s="52">
        <v>0</v>
      </c>
      <c r="AO594" s="52">
        <v>0</v>
      </c>
      <c r="AP594" s="52">
        <v>0</v>
      </c>
      <c r="AQ594" s="52">
        <v>0</v>
      </c>
      <c r="AR594" s="52">
        <v>0</v>
      </c>
      <c r="AS594" s="52">
        <v>0</v>
      </c>
      <c r="AT594" s="52">
        <v>0</v>
      </c>
      <c r="AU594" s="52">
        <v>0</v>
      </c>
      <c r="AV594" s="52">
        <v>0</v>
      </c>
      <c r="AW594" s="52">
        <v>0</v>
      </c>
      <c r="AX594" s="52">
        <v>0</v>
      </c>
      <c r="AY594" s="52">
        <v>0</v>
      </c>
      <c r="AZ594" s="52">
        <v>0</v>
      </c>
      <c r="BA594" s="52">
        <v>0</v>
      </c>
      <c r="BB594" s="52">
        <v>0</v>
      </c>
      <c r="BC594" s="52">
        <v>0</v>
      </c>
      <c r="BD594" s="52">
        <v>0</v>
      </c>
      <c r="BE594" s="52">
        <v>0</v>
      </c>
      <c r="BF594" s="52">
        <v>0</v>
      </c>
      <c r="BG594" s="52">
        <v>0</v>
      </c>
      <c r="BH594" s="52">
        <v>0</v>
      </c>
      <c r="BI594" s="52">
        <v>0</v>
      </c>
      <c r="BJ594" s="52">
        <v>0.06</v>
      </c>
      <c r="BK594" s="52">
        <v>0.05</v>
      </c>
      <c r="BL594" s="52">
        <v>0.04</v>
      </c>
      <c r="BM594" s="52">
        <v>0.04</v>
      </c>
      <c r="BN594" s="52">
        <v>0.05</v>
      </c>
      <c r="BO594" s="52">
        <v>0.06</v>
      </c>
      <c r="BP594" s="52">
        <v>0.08</v>
      </c>
      <c r="BQ594" s="52">
        <v>0.11</v>
      </c>
      <c r="BR594" s="52">
        <v>0.13</v>
      </c>
      <c r="BS594" s="52">
        <v>0.14000000000000001</v>
      </c>
      <c r="BT594" s="52">
        <v>0.14000000000000001</v>
      </c>
      <c r="BU594" s="52">
        <v>0.1</v>
      </c>
    </row>
    <row r="595" spans="2:73" outlineLevel="2" x14ac:dyDescent="0.25">
      <c r="B595" s="38" t="s">
        <v>627</v>
      </c>
      <c r="C595" s="24" t="s">
        <v>24</v>
      </c>
      <c r="D595" s="25">
        <v>129.25899999999999</v>
      </c>
      <c r="E595" s="25" t="s">
        <v>213</v>
      </c>
      <c r="F595" s="25" t="str">
        <f t="shared" si="21"/>
        <v/>
      </c>
      <c r="G595" s="25">
        <v>131.96</v>
      </c>
      <c r="H595" s="25" t="s">
        <v>213</v>
      </c>
      <c r="I595" s="25" t="str">
        <f t="shared" si="22"/>
        <v/>
      </c>
      <c r="J595" s="24">
        <v>35</v>
      </c>
      <c r="K595" s="24">
        <v>18</v>
      </c>
      <c r="L595" s="26">
        <v>46661</v>
      </c>
      <c r="M595" s="26">
        <v>46997</v>
      </c>
      <c r="N595" s="52"/>
      <c r="O595" s="52"/>
      <c r="P595" s="52"/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  <c r="AG595" s="52">
        <v>0</v>
      </c>
      <c r="AH595" s="52">
        <v>0</v>
      </c>
      <c r="AI595" s="52">
        <v>0</v>
      </c>
      <c r="AJ595" s="52">
        <v>0</v>
      </c>
      <c r="AK595" s="52">
        <v>0</v>
      </c>
      <c r="AL595" s="52">
        <v>0</v>
      </c>
      <c r="AM595" s="52">
        <v>0</v>
      </c>
      <c r="AN595" s="52">
        <v>0</v>
      </c>
      <c r="AO595" s="52">
        <v>0</v>
      </c>
      <c r="AP595" s="52">
        <v>0</v>
      </c>
      <c r="AQ595" s="52">
        <v>0</v>
      </c>
      <c r="AR595" s="52">
        <v>0</v>
      </c>
      <c r="AS595" s="52">
        <v>0</v>
      </c>
      <c r="AT595" s="52">
        <v>0</v>
      </c>
      <c r="AU595" s="52">
        <v>0</v>
      </c>
      <c r="AV595" s="52">
        <v>0</v>
      </c>
      <c r="AW595" s="52">
        <v>0</v>
      </c>
      <c r="AX595" s="52">
        <v>0</v>
      </c>
      <c r="AY595" s="52">
        <v>0</v>
      </c>
      <c r="AZ595" s="52">
        <v>0</v>
      </c>
      <c r="BA595" s="52">
        <v>0</v>
      </c>
      <c r="BB595" s="52">
        <v>0</v>
      </c>
      <c r="BC595" s="52">
        <v>0</v>
      </c>
      <c r="BD595" s="52">
        <v>0</v>
      </c>
      <c r="BE595" s="52">
        <v>0</v>
      </c>
      <c r="BF595" s="52">
        <v>0</v>
      </c>
      <c r="BG595" s="52">
        <v>0</v>
      </c>
      <c r="BH595" s="52">
        <v>0</v>
      </c>
      <c r="BI595" s="52">
        <v>0</v>
      </c>
      <c r="BJ595" s="52">
        <v>0.06</v>
      </c>
      <c r="BK595" s="52">
        <v>0.05</v>
      </c>
      <c r="BL595" s="52">
        <v>0.04</v>
      </c>
      <c r="BM595" s="52">
        <v>0.04</v>
      </c>
      <c r="BN595" s="52">
        <v>0.05</v>
      </c>
      <c r="BO595" s="52">
        <v>0.06</v>
      </c>
      <c r="BP595" s="52">
        <v>0.08</v>
      </c>
      <c r="BQ595" s="52">
        <v>0.11</v>
      </c>
      <c r="BR595" s="52">
        <v>0.13</v>
      </c>
      <c r="BS595" s="52">
        <v>0.14000000000000001</v>
      </c>
      <c r="BT595" s="52">
        <v>0.14000000000000001</v>
      </c>
      <c r="BU595" s="52">
        <v>0.1</v>
      </c>
    </row>
    <row r="596" spans="2:73" outlineLevel="2" x14ac:dyDescent="0.25">
      <c r="B596" s="38" t="s">
        <v>628</v>
      </c>
      <c r="C596" s="24" t="s">
        <v>24</v>
      </c>
      <c r="D596" s="25">
        <v>131.34299999999999</v>
      </c>
      <c r="E596" s="25" t="s">
        <v>213</v>
      </c>
      <c r="F596" s="25" t="str">
        <f t="shared" si="21"/>
        <v/>
      </c>
      <c r="G596" s="25">
        <v>134.04</v>
      </c>
      <c r="H596" s="25" t="s">
        <v>213</v>
      </c>
      <c r="I596" s="25" t="str">
        <f t="shared" si="22"/>
        <v/>
      </c>
      <c r="J596" s="24">
        <v>35</v>
      </c>
      <c r="K596" s="24">
        <v>18</v>
      </c>
      <c r="L596" s="26">
        <v>46661</v>
      </c>
      <c r="M596" s="26">
        <v>46997</v>
      </c>
      <c r="N596" s="52"/>
      <c r="O596" s="52"/>
      <c r="P596" s="52"/>
      <c r="Q596" s="52">
        <v>0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  <c r="AG596" s="52">
        <v>0</v>
      </c>
      <c r="AH596" s="52">
        <v>0</v>
      </c>
      <c r="AI596" s="52">
        <v>0</v>
      </c>
      <c r="AJ596" s="52">
        <v>0</v>
      </c>
      <c r="AK596" s="52">
        <v>0</v>
      </c>
      <c r="AL596" s="52">
        <v>0</v>
      </c>
      <c r="AM596" s="52">
        <v>0</v>
      </c>
      <c r="AN596" s="52">
        <v>0</v>
      </c>
      <c r="AO596" s="52">
        <v>0</v>
      </c>
      <c r="AP596" s="52">
        <v>0</v>
      </c>
      <c r="AQ596" s="52">
        <v>0</v>
      </c>
      <c r="AR596" s="52">
        <v>0</v>
      </c>
      <c r="AS596" s="52">
        <v>0</v>
      </c>
      <c r="AT596" s="52">
        <v>0</v>
      </c>
      <c r="AU596" s="52">
        <v>0</v>
      </c>
      <c r="AV596" s="52">
        <v>0</v>
      </c>
      <c r="AW596" s="52">
        <v>0</v>
      </c>
      <c r="AX596" s="52">
        <v>0</v>
      </c>
      <c r="AY596" s="52">
        <v>0</v>
      </c>
      <c r="AZ596" s="52">
        <v>0</v>
      </c>
      <c r="BA596" s="52">
        <v>0</v>
      </c>
      <c r="BB596" s="52">
        <v>0</v>
      </c>
      <c r="BC596" s="52">
        <v>0</v>
      </c>
      <c r="BD596" s="52">
        <v>0</v>
      </c>
      <c r="BE596" s="52">
        <v>0</v>
      </c>
      <c r="BF596" s="52">
        <v>0</v>
      </c>
      <c r="BG596" s="52">
        <v>0</v>
      </c>
      <c r="BH596" s="52">
        <v>0</v>
      </c>
      <c r="BI596" s="52">
        <v>0</v>
      </c>
      <c r="BJ596" s="52">
        <v>0.06</v>
      </c>
      <c r="BK596" s="52">
        <v>0.05</v>
      </c>
      <c r="BL596" s="52">
        <v>0.04</v>
      </c>
      <c r="BM596" s="52">
        <v>0.04</v>
      </c>
      <c r="BN596" s="52">
        <v>0.05</v>
      </c>
      <c r="BO596" s="52">
        <v>0.06</v>
      </c>
      <c r="BP596" s="52">
        <v>0.08</v>
      </c>
      <c r="BQ596" s="52">
        <v>0.11</v>
      </c>
      <c r="BR596" s="52">
        <v>0.13</v>
      </c>
      <c r="BS596" s="52">
        <v>0.14000000000000001</v>
      </c>
      <c r="BT596" s="52">
        <v>0.14000000000000001</v>
      </c>
      <c r="BU596" s="52">
        <v>0.1</v>
      </c>
    </row>
    <row r="597" spans="2:73" outlineLevel="2" x14ac:dyDescent="0.25">
      <c r="B597" s="38" t="s">
        <v>629</v>
      </c>
      <c r="C597" s="24" t="s">
        <v>24</v>
      </c>
      <c r="D597" s="25">
        <v>132.80600000000001</v>
      </c>
      <c r="E597" s="25" t="s">
        <v>213</v>
      </c>
      <c r="F597" s="25" t="str">
        <f t="shared" si="21"/>
        <v/>
      </c>
      <c r="G597" s="25">
        <v>135.51</v>
      </c>
      <c r="H597" s="25" t="s">
        <v>213</v>
      </c>
      <c r="I597" s="25" t="str">
        <f t="shared" si="22"/>
        <v/>
      </c>
      <c r="J597" s="24">
        <v>35</v>
      </c>
      <c r="K597" s="24">
        <v>18</v>
      </c>
      <c r="L597" s="26">
        <v>46661</v>
      </c>
      <c r="M597" s="26">
        <v>46997</v>
      </c>
      <c r="N597" s="52"/>
      <c r="O597" s="52"/>
      <c r="P597" s="52"/>
      <c r="Q597" s="52">
        <v>0</v>
      </c>
      <c r="R597" s="52">
        <v>0</v>
      </c>
      <c r="S597" s="52">
        <v>0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2">
        <v>0</v>
      </c>
      <c r="AV597" s="52">
        <v>0</v>
      </c>
      <c r="AW597" s="52">
        <v>0</v>
      </c>
      <c r="AX597" s="52">
        <v>0</v>
      </c>
      <c r="AY597" s="52">
        <v>0</v>
      </c>
      <c r="AZ597" s="52">
        <v>0</v>
      </c>
      <c r="BA597" s="52">
        <v>0</v>
      </c>
      <c r="BB597" s="52">
        <v>0</v>
      </c>
      <c r="BC597" s="52">
        <v>0</v>
      </c>
      <c r="BD597" s="52">
        <v>0</v>
      </c>
      <c r="BE597" s="52">
        <v>0</v>
      </c>
      <c r="BF597" s="52">
        <v>0</v>
      </c>
      <c r="BG597" s="52">
        <v>0</v>
      </c>
      <c r="BH597" s="52">
        <v>0</v>
      </c>
      <c r="BI597" s="52">
        <v>0</v>
      </c>
      <c r="BJ597" s="52">
        <v>0.06</v>
      </c>
      <c r="BK597" s="52">
        <v>0.05</v>
      </c>
      <c r="BL597" s="52">
        <v>0.04</v>
      </c>
      <c r="BM597" s="52">
        <v>0.04</v>
      </c>
      <c r="BN597" s="52">
        <v>0.05</v>
      </c>
      <c r="BO597" s="52">
        <v>0.06</v>
      </c>
      <c r="BP597" s="52">
        <v>0.08</v>
      </c>
      <c r="BQ597" s="52">
        <v>0.11</v>
      </c>
      <c r="BR597" s="52">
        <v>0.13</v>
      </c>
      <c r="BS597" s="52">
        <v>0.14000000000000001</v>
      </c>
      <c r="BT597" s="52">
        <v>0.14000000000000001</v>
      </c>
      <c r="BU597" s="52">
        <v>0.1</v>
      </c>
    </row>
    <row r="598" spans="2:73" outlineLevel="2" x14ac:dyDescent="0.25">
      <c r="B598" s="38" t="s">
        <v>630</v>
      </c>
      <c r="C598" s="24" t="s">
        <v>24</v>
      </c>
      <c r="D598" s="25">
        <v>135.88300000000001</v>
      </c>
      <c r="E598" s="25" t="s">
        <v>213</v>
      </c>
      <c r="F598" s="25" t="str">
        <f t="shared" si="21"/>
        <v/>
      </c>
      <c r="G598" s="25">
        <v>138.6</v>
      </c>
      <c r="H598" s="25" t="s">
        <v>213</v>
      </c>
      <c r="I598" s="25" t="str">
        <f t="shared" si="22"/>
        <v/>
      </c>
      <c r="J598" s="24">
        <v>36</v>
      </c>
      <c r="K598" s="24">
        <v>18</v>
      </c>
      <c r="L598" s="26">
        <v>46661</v>
      </c>
      <c r="M598" s="26">
        <v>46997</v>
      </c>
      <c r="N598" s="52"/>
      <c r="O598" s="52"/>
      <c r="P598" s="52"/>
      <c r="Q598" s="52">
        <v>0</v>
      </c>
      <c r="R598" s="52">
        <v>0</v>
      </c>
      <c r="S598" s="52">
        <v>0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  <c r="AG598" s="52">
        <v>0</v>
      </c>
      <c r="AH598" s="52">
        <v>0</v>
      </c>
      <c r="AI598" s="52">
        <v>0</v>
      </c>
      <c r="AJ598" s="52">
        <v>0</v>
      </c>
      <c r="AK598" s="52">
        <v>0</v>
      </c>
      <c r="AL598" s="52">
        <v>0</v>
      </c>
      <c r="AM598" s="52">
        <v>0</v>
      </c>
      <c r="AN598" s="52">
        <v>0</v>
      </c>
      <c r="AO598" s="52">
        <v>0</v>
      </c>
      <c r="AP598" s="52">
        <v>0</v>
      </c>
      <c r="AQ598" s="52">
        <v>0</v>
      </c>
      <c r="AR598" s="52">
        <v>0</v>
      </c>
      <c r="AS598" s="52">
        <v>0</v>
      </c>
      <c r="AT598" s="52">
        <v>0</v>
      </c>
      <c r="AU598" s="52">
        <v>0</v>
      </c>
      <c r="AV598" s="52">
        <v>0</v>
      </c>
      <c r="AW598" s="52">
        <v>0</v>
      </c>
      <c r="AX598" s="52">
        <v>0</v>
      </c>
      <c r="AY598" s="52">
        <v>0</v>
      </c>
      <c r="AZ598" s="52">
        <v>0</v>
      </c>
      <c r="BA598" s="52">
        <v>0</v>
      </c>
      <c r="BB598" s="52">
        <v>0</v>
      </c>
      <c r="BC598" s="52">
        <v>0</v>
      </c>
      <c r="BD598" s="52">
        <v>0</v>
      </c>
      <c r="BE598" s="52">
        <v>0</v>
      </c>
      <c r="BF598" s="52">
        <v>0</v>
      </c>
      <c r="BG598" s="52">
        <v>0</v>
      </c>
      <c r="BH598" s="52">
        <v>0</v>
      </c>
      <c r="BI598" s="52">
        <v>0</v>
      </c>
      <c r="BJ598" s="52">
        <v>0.06</v>
      </c>
      <c r="BK598" s="52">
        <v>0.05</v>
      </c>
      <c r="BL598" s="52">
        <v>0.04</v>
      </c>
      <c r="BM598" s="52">
        <v>0.04</v>
      </c>
      <c r="BN598" s="52">
        <v>0.05</v>
      </c>
      <c r="BO598" s="52">
        <v>0.06</v>
      </c>
      <c r="BP598" s="52">
        <v>0.08</v>
      </c>
      <c r="BQ598" s="52">
        <v>0.11</v>
      </c>
      <c r="BR598" s="52">
        <v>0.13</v>
      </c>
      <c r="BS598" s="52">
        <v>0.14000000000000001</v>
      </c>
      <c r="BT598" s="52">
        <v>0.14000000000000001</v>
      </c>
      <c r="BU598" s="52">
        <v>0.1</v>
      </c>
    </row>
    <row r="599" spans="2:73" outlineLevel="2" x14ac:dyDescent="0.25">
      <c r="B599" s="38" t="s">
        <v>631</v>
      </c>
      <c r="C599" s="24" t="s">
        <v>24</v>
      </c>
      <c r="D599" s="25">
        <v>137.07599999999999</v>
      </c>
      <c r="E599" s="25" t="s">
        <v>213</v>
      </c>
      <c r="F599" s="25" t="str">
        <f t="shared" si="21"/>
        <v/>
      </c>
      <c r="G599" s="25">
        <v>139.81</v>
      </c>
      <c r="H599" s="25" t="s">
        <v>213</v>
      </c>
      <c r="I599" s="25" t="str">
        <f t="shared" si="22"/>
        <v/>
      </c>
      <c r="J599" s="24">
        <v>36</v>
      </c>
      <c r="K599" s="24">
        <v>18</v>
      </c>
      <c r="L599" s="26">
        <v>46661</v>
      </c>
      <c r="M599" s="26">
        <v>46997</v>
      </c>
      <c r="N599" s="52"/>
      <c r="O599" s="52"/>
      <c r="P599" s="52"/>
      <c r="Q599" s="52">
        <v>0</v>
      </c>
      <c r="R599" s="52">
        <v>0</v>
      </c>
      <c r="S599" s="52">
        <v>0</v>
      </c>
      <c r="T599" s="52">
        <v>0</v>
      </c>
      <c r="U599" s="52"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  <c r="AG599" s="52">
        <v>0</v>
      </c>
      <c r="AH599" s="52">
        <v>0</v>
      </c>
      <c r="AI599" s="52">
        <v>0</v>
      </c>
      <c r="AJ599" s="52">
        <v>0</v>
      </c>
      <c r="AK599" s="52">
        <v>0</v>
      </c>
      <c r="AL599" s="52">
        <v>0</v>
      </c>
      <c r="AM599" s="52">
        <v>0</v>
      </c>
      <c r="AN599" s="52">
        <v>0</v>
      </c>
      <c r="AO599" s="52">
        <v>0</v>
      </c>
      <c r="AP599" s="52">
        <v>0</v>
      </c>
      <c r="AQ599" s="52">
        <v>0</v>
      </c>
      <c r="AR599" s="52">
        <v>0</v>
      </c>
      <c r="AS599" s="52">
        <v>0</v>
      </c>
      <c r="AT599" s="52">
        <v>0</v>
      </c>
      <c r="AU599" s="52">
        <v>0</v>
      </c>
      <c r="AV599" s="52">
        <v>0</v>
      </c>
      <c r="AW599" s="52">
        <v>0</v>
      </c>
      <c r="AX599" s="52">
        <v>0</v>
      </c>
      <c r="AY599" s="52">
        <v>0</v>
      </c>
      <c r="AZ599" s="52">
        <v>0</v>
      </c>
      <c r="BA599" s="52">
        <v>0</v>
      </c>
      <c r="BB599" s="52">
        <v>0</v>
      </c>
      <c r="BC599" s="52">
        <v>0</v>
      </c>
      <c r="BD599" s="52">
        <v>0</v>
      </c>
      <c r="BE599" s="52">
        <v>0</v>
      </c>
      <c r="BF599" s="52">
        <v>0</v>
      </c>
      <c r="BG599" s="52">
        <v>0</v>
      </c>
      <c r="BH599" s="52">
        <v>0</v>
      </c>
      <c r="BI599" s="52">
        <v>0</v>
      </c>
      <c r="BJ599" s="52">
        <v>0.06</v>
      </c>
      <c r="BK599" s="52">
        <v>0.05</v>
      </c>
      <c r="BL599" s="52">
        <v>0.04</v>
      </c>
      <c r="BM599" s="52">
        <v>0.04</v>
      </c>
      <c r="BN599" s="52">
        <v>0.05</v>
      </c>
      <c r="BO599" s="52">
        <v>0.06</v>
      </c>
      <c r="BP599" s="52">
        <v>0.08</v>
      </c>
      <c r="BQ599" s="52">
        <v>0.11</v>
      </c>
      <c r="BR599" s="52">
        <v>0.13</v>
      </c>
      <c r="BS599" s="52">
        <v>0.14000000000000001</v>
      </c>
      <c r="BT599" s="52">
        <v>0.14000000000000001</v>
      </c>
      <c r="BU599" s="52">
        <v>0.1</v>
      </c>
    </row>
    <row r="600" spans="2:73" outlineLevel="2" x14ac:dyDescent="0.25">
      <c r="B600" s="38" t="s">
        <v>632</v>
      </c>
      <c r="C600" s="24" t="s">
        <v>24</v>
      </c>
      <c r="D600" s="25">
        <v>137.60599999999999</v>
      </c>
      <c r="E600" s="25" t="s">
        <v>213</v>
      </c>
      <c r="F600" s="25" t="str">
        <f t="shared" si="21"/>
        <v/>
      </c>
      <c r="G600" s="25">
        <v>140.34</v>
      </c>
      <c r="H600" s="25" t="s">
        <v>213</v>
      </c>
      <c r="I600" s="25" t="str">
        <f t="shared" si="22"/>
        <v/>
      </c>
      <c r="J600" s="24">
        <v>36</v>
      </c>
      <c r="K600" s="24">
        <v>18</v>
      </c>
      <c r="L600" s="26">
        <v>46661</v>
      </c>
      <c r="M600" s="26">
        <v>46997</v>
      </c>
      <c r="N600" s="52"/>
      <c r="O600" s="52"/>
      <c r="P600" s="52"/>
      <c r="Q600" s="52">
        <v>0</v>
      </c>
      <c r="R600" s="52">
        <v>0</v>
      </c>
      <c r="S600" s="52">
        <v>0</v>
      </c>
      <c r="T600" s="52">
        <v>0</v>
      </c>
      <c r="U600" s="52"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  <c r="AG600" s="52">
        <v>0</v>
      </c>
      <c r="AH600" s="52">
        <v>0</v>
      </c>
      <c r="AI600" s="52">
        <v>0</v>
      </c>
      <c r="AJ600" s="52">
        <v>0</v>
      </c>
      <c r="AK600" s="52">
        <v>0</v>
      </c>
      <c r="AL600" s="52">
        <v>0</v>
      </c>
      <c r="AM600" s="52">
        <v>0</v>
      </c>
      <c r="AN600" s="52">
        <v>0</v>
      </c>
      <c r="AO600" s="52">
        <v>0</v>
      </c>
      <c r="AP600" s="52">
        <v>0</v>
      </c>
      <c r="AQ600" s="52">
        <v>0</v>
      </c>
      <c r="AR600" s="52">
        <v>0</v>
      </c>
      <c r="AS600" s="52">
        <v>0</v>
      </c>
      <c r="AT600" s="52">
        <v>0</v>
      </c>
      <c r="AU600" s="52">
        <v>0</v>
      </c>
      <c r="AV600" s="52">
        <v>0</v>
      </c>
      <c r="AW600" s="52">
        <v>0</v>
      </c>
      <c r="AX600" s="52">
        <v>0</v>
      </c>
      <c r="AY600" s="52">
        <v>0</v>
      </c>
      <c r="AZ600" s="52">
        <v>0</v>
      </c>
      <c r="BA600" s="52">
        <v>0</v>
      </c>
      <c r="BB600" s="52">
        <v>0</v>
      </c>
      <c r="BC600" s="52">
        <v>0</v>
      </c>
      <c r="BD600" s="52">
        <v>0</v>
      </c>
      <c r="BE600" s="52">
        <v>0</v>
      </c>
      <c r="BF600" s="52">
        <v>0</v>
      </c>
      <c r="BG600" s="52">
        <v>0</v>
      </c>
      <c r="BH600" s="52">
        <v>0</v>
      </c>
      <c r="BI600" s="52">
        <v>0</v>
      </c>
      <c r="BJ600" s="52">
        <v>0.06</v>
      </c>
      <c r="BK600" s="52">
        <v>0.05</v>
      </c>
      <c r="BL600" s="52">
        <v>0.04</v>
      </c>
      <c r="BM600" s="52">
        <v>0.04</v>
      </c>
      <c r="BN600" s="52">
        <v>0.05</v>
      </c>
      <c r="BO600" s="52">
        <v>0.06</v>
      </c>
      <c r="BP600" s="52">
        <v>0.08</v>
      </c>
      <c r="BQ600" s="52">
        <v>0.11</v>
      </c>
      <c r="BR600" s="52">
        <v>0.13</v>
      </c>
      <c r="BS600" s="52">
        <v>0.14000000000000001</v>
      </c>
      <c r="BT600" s="52">
        <v>0.14000000000000001</v>
      </c>
      <c r="BU600" s="52">
        <v>0.1</v>
      </c>
    </row>
    <row r="601" spans="2:73" outlineLevel="2" x14ac:dyDescent="0.25">
      <c r="B601" s="38" t="s">
        <v>633</v>
      </c>
      <c r="C601" s="24" t="s">
        <v>24</v>
      </c>
      <c r="D601" s="25">
        <v>138.083</v>
      </c>
      <c r="E601" s="25" t="s">
        <v>213</v>
      </c>
      <c r="F601" s="25" t="str">
        <f t="shared" si="21"/>
        <v/>
      </c>
      <c r="G601" s="25">
        <v>140.81</v>
      </c>
      <c r="H601" s="25" t="s">
        <v>213</v>
      </c>
      <c r="I601" s="25" t="str">
        <f t="shared" si="22"/>
        <v/>
      </c>
      <c r="J601" s="24">
        <v>36</v>
      </c>
      <c r="K601" s="24">
        <v>18</v>
      </c>
      <c r="L601" s="26">
        <v>46661</v>
      </c>
      <c r="M601" s="26">
        <v>46997</v>
      </c>
      <c r="N601" s="52"/>
      <c r="O601" s="52"/>
      <c r="P601" s="52"/>
      <c r="Q601" s="52">
        <v>0</v>
      </c>
      <c r="R601" s="52">
        <v>0</v>
      </c>
      <c r="S601" s="52">
        <v>0</v>
      </c>
      <c r="T601" s="52">
        <v>0</v>
      </c>
      <c r="U601" s="52"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52">
        <v>0</v>
      </c>
      <c r="AY601" s="52">
        <v>0</v>
      </c>
      <c r="AZ601" s="52">
        <v>0</v>
      </c>
      <c r="BA601" s="52">
        <v>0</v>
      </c>
      <c r="BB601" s="52">
        <v>0</v>
      </c>
      <c r="BC601" s="52">
        <v>0</v>
      </c>
      <c r="BD601" s="52">
        <v>0</v>
      </c>
      <c r="BE601" s="52">
        <v>0</v>
      </c>
      <c r="BF601" s="52">
        <v>0</v>
      </c>
      <c r="BG601" s="52">
        <v>0</v>
      </c>
      <c r="BH601" s="52">
        <v>0</v>
      </c>
      <c r="BI601" s="52">
        <v>0</v>
      </c>
      <c r="BJ601" s="52">
        <v>0.06</v>
      </c>
      <c r="BK601" s="52">
        <v>0.05</v>
      </c>
      <c r="BL601" s="52">
        <v>0.04</v>
      </c>
      <c r="BM601" s="52">
        <v>0.04</v>
      </c>
      <c r="BN601" s="52">
        <v>0.05</v>
      </c>
      <c r="BO601" s="52">
        <v>0.06</v>
      </c>
      <c r="BP601" s="52">
        <v>0.08</v>
      </c>
      <c r="BQ601" s="52">
        <v>0.11</v>
      </c>
      <c r="BR601" s="52">
        <v>0.13</v>
      </c>
      <c r="BS601" s="52">
        <v>0.14000000000000001</v>
      </c>
      <c r="BT601" s="52">
        <v>0.14000000000000001</v>
      </c>
      <c r="BU601" s="52">
        <v>0.1</v>
      </c>
    </row>
    <row r="602" spans="2:73" outlineLevel="2" x14ac:dyDescent="0.25">
      <c r="B602" s="38" t="s">
        <v>634</v>
      </c>
      <c r="C602" s="24" t="s">
        <v>24</v>
      </c>
      <c r="D602" s="25">
        <v>138.376</v>
      </c>
      <c r="E602" s="25" t="s">
        <v>213</v>
      </c>
      <c r="F602" s="25" t="str">
        <f t="shared" si="21"/>
        <v/>
      </c>
      <c r="G602" s="25">
        <v>141.11000000000001</v>
      </c>
      <c r="H602" s="25" t="s">
        <v>213</v>
      </c>
      <c r="I602" s="25" t="str">
        <f t="shared" si="22"/>
        <v/>
      </c>
      <c r="J602" s="24">
        <v>36</v>
      </c>
      <c r="K602" s="24">
        <v>18</v>
      </c>
      <c r="L602" s="26">
        <v>46661</v>
      </c>
      <c r="M602" s="26">
        <v>46997</v>
      </c>
      <c r="N602" s="52"/>
      <c r="O602" s="52"/>
      <c r="P602" s="52"/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0</v>
      </c>
      <c r="W602" s="52">
        <v>0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0</v>
      </c>
      <c r="AO602" s="52">
        <v>0</v>
      </c>
      <c r="AP602" s="52">
        <v>0</v>
      </c>
      <c r="AQ602" s="52">
        <v>0</v>
      </c>
      <c r="AR602" s="52">
        <v>0</v>
      </c>
      <c r="AS602" s="52">
        <v>0</v>
      </c>
      <c r="AT602" s="52">
        <v>0</v>
      </c>
      <c r="AU602" s="52">
        <v>0</v>
      </c>
      <c r="AV602" s="52">
        <v>0</v>
      </c>
      <c r="AW602" s="52">
        <v>0</v>
      </c>
      <c r="AX602" s="52">
        <v>0</v>
      </c>
      <c r="AY602" s="52">
        <v>0</v>
      </c>
      <c r="AZ602" s="52">
        <v>0</v>
      </c>
      <c r="BA602" s="52">
        <v>0</v>
      </c>
      <c r="BB602" s="52">
        <v>0</v>
      </c>
      <c r="BC602" s="52">
        <v>0</v>
      </c>
      <c r="BD602" s="52">
        <v>0</v>
      </c>
      <c r="BE602" s="52">
        <v>0</v>
      </c>
      <c r="BF602" s="52">
        <v>0</v>
      </c>
      <c r="BG602" s="52">
        <v>0</v>
      </c>
      <c r="BH602" s="52">
        <v>0</v>
      </c>
      <c r="BI602" s="52">
        <v>0</v>
      </c>
      <c r="BJ602" s="52">
        <v>0.06</v>
      </c>
      <c r="BK602" s="52">
        <v>0.05</v>
      </c>
      <c r="BL602" s="52">
        <v>0.04</v>
      </c>
      <c r="BM602" s="52">
        <v>0.04</v>
      </c>
      <c r="BN602" s="52">
        <v>0.05</v>
      </c>
      <c r="BO602" s="52">
        <v>0.06</v>
      </c>
      <c r="BP602" s="52">
        <v>0.08</v>
      </c>
      <c r="BQ602" s="52">
        <v>0.11</v>
      </c>
      <c r="BR602" s="52">
        <v>0.13</v>
      </c>
      <c r="BS602" s="52">
        <v>0.14000000000000001</v>
      </c>
      <c r="BT602" s="52">
        <v>0.14000000000000001</v>
      </c>
      <c r="BU602" s="52">
        <v>0.1</v>
      </c>
    </row>
    <row r="603" spans="2:73" outlineLevel="2" x14ac:dyDescent="0.25">
      <c r="B603" s="38" t="s">
        <v>635</v>
      </c>
      <c r="C603" s="24" t="s">
        <v>24</v>
      </c>
      <c r="D603" s="25">
        <v>139.214</v>
      </c>
      <c r="E603" s="25" t="s">
        <v>213</v>
      </c>
      <c r="F603" s="25" t="str">
        <f t="shared" si="21"/>
        <v/>
      </c>
      <c r="G603" s="25">
        <v>141.96</v>
      </c>
      <c r="H603" s="25" t="s">
        <v>213</v>
      </c>
      <c r="I603" s="25" t="str">
        <f t="shared" si="22"/>
        <v/>
      </c>
      <c r="J603" s="24">
        <v>37</v>
      </c>
      <c r="K603" s="24">
        <v>18</v>
      </c>
      <c r="L603" s="26">
        <v>46661</v>
      </c>
      <c r="M603" s="26">
        <v>46997</v>
      </c>
      <c r="N603" s="52"/>
      <c r="O603" s="52"/>
      <c r="P603" s="52"/>
      <c r="Q603" s="52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0</v>
      </c>
      <c r="W603" s="52">
        <v>0</v>
      </c>
      <c r="X603" s="52">
        <v>0</v>
      </c>
      <c r="Y603" s="52">
        <v>0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  <c r="AG603" s="52">
        <v>0</v>
      </c>
      <c r="AH603" s="52">
        <v>0</v>
      </c>
      <c r="AI603" s="52">
        <v>0</v>
      </c>
      <c r="AJ603" s="52">
        <v>0</v>
      </c>
      <c r="AK603" s="52">
        <v>0</v>
      </c>
      <c r="AL603" s="52">
        <v>0</v>
      </c>
      <c r="AM603" s="52">
        <v>0</v>
      </c>
      <c r="AN603" s="52">
        <v>0</v>
      </c>
      <c r="AO603" s="52">
        <v>0</v>
      </c>
      <c r="AP603" s="52">
        <v>0</v>
      </c>
      <c r="AQ603" s="52">
        <v>0</v>
      </c>
      <c r="AR603" s="52">
        <v>0</v>
      </c>
      <c r="AS603" s="52">
        <v>0</v>
      </c>
      <c r="AT603" s="52">
        <v>0</v>
      </c>
      <c r="AU603" s="52">
        <v>0</v>
      </c>
      <c r="AV603" s="52">
        <v>0</v>
      </c>
      <c r="AW603" s="52">
        <v>0</v>
      </c>
      <c r="AX603" s="52">
        <v>0</v>
      </c>
      <c r="AY603" s="52">
        <v>0</v>
      </c>
      <c r="AZ603" s="52">
        <v>0</v>
      </c>
      <c r="BA603" s="52">
        <v>0</v>
      </c>
      <c r="BB603" s="52">
        <v>0</v>
      </c>
      <c r="BC603" s="52">
        <v>0</v>
      </c>
      <c r="BD603" s="52">
        <v>0</v>
      </c>
      <c r="BE603" s="52">
        <v>0</v>
      </c>
      <c r="BF603" s="52">
        <v>0</v>
      </c>
      <c r="BG603" s="52">
        <v>0</v>
      </c>
      <c r="BH603" s="52">
        <v>0</v>
      </c>
      <c r="BI603" s="52">
        <v>0</v>
      </c>
      <c r="BJ603" s="52">
        <v>5.9999999999999984E-2</v>
      </c>
      <c r="BK603" s="52">
        <v>4.9999999999999989E-2</v>
      </c>
      <c r="BL603" s="52">
        <v>3.9999999999999994E-2</v>
      </c>
      <c r="BM603" s="52">
        <v>3.9999999999999994E-2</v>
      </c>
      <c r="BN603" s="52">
        <v>4.9999999999999989E-2</v>
      </c>
      <c r="BO603" s="52">
        <v>5.9999999999999984E-2</v>
      </c>
      <c r="BP603" s="52">
        <v>7.9999999999999988E-2</v>
      </c>
      <c r="BQ603" s="52">
        <v>0.10999999999999999</v>
      </c>
      <c r="BR603" s="52">
        <v>0.12999999999999998</v>
      </c>
      <c r="BS603" s="52">
        <v>0.13999999999999999</v>
      </c>
      <c r="BT603" s="52">
        <v>0.13999999999999999</v>
      </c>
      <c r="BU603" s="52">
        <v>9.9999999999999978E-2</v>
      </c>
    </row>
    <row r="604" spans="2:73" outlineLevel="2" x14ac:dyDescent="0.25">
      <c r="B604" s="38" t="s">
        <v>636</v>
      </c>
      <c r="C604" s="24" t="s">
        <v>24</v>
      </c>
      <c r="D604" s="25">
        <v>139.47</v>
      </c>
      <c r="E604" s="25" t="s">
        <v>213</v>
      </c>
      <c r="F604" s="25" t="str">
        <f t="shared" si="21"/>
        <v/>
      </c>
      <c r="G604" s="25">
        <v>142.22</v>
      </c>
      <c r="H604" s="25" t="s">
        <v>213</v>
      </c>
      <c r="I604" s="25" t="str">
        <f t="shared" si="22"/>
        <v/>
      </c>
      <c r="J604" s="24">
        <v>37</v>
      </c>
      <c r="K604" s="24">
        <v>18</v>
      </c>
      <c r="L604" s="26">
        <v>46661</v>
      </c>
      <c r="M604" s="26">
        <v>46997</v>
      </c>
      <c r="N604" s="52"/>
      <c r="O604" s="52"/>
      <c r="P604" s="52"/>
      <c r="Q604" s="52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2">
        <v>0</v>
      </c>
      <c r="AV604" s="52">
        <v>0</v>
      </c>
      <c r="AW604" s="52">
        <v>0</v>
      </c>
      <c r="AX604" s="52">
        <v>0</v>
      </c>
      <c r="AY604" s="52">
        <v>0</v>
      </c>
      <c r="AZ604" s="52">
        <v>0</v>
      </c>
      <c r="BA604" s="52">
        <v>0</v>
      </c>
      <c r="BB604" s="52">
        <v>0</v>
      </c>
      <c r="BC604" s="52">
        <v>0</v>
      </c>
      <c r="BD604" s="52">
        <v>0</v>
      </c>
      <c r="BE604" s="52">
        <v>0</v>
      </c>
      <c r="BF604" s="52">
        <v>0</v>
      </c>
      <c r="BG604" s="52">
        <v>0</v>
      </c>
      <c r="BH604" s="52">
        <v>0</v>
      </c>
      <c r="BI604" s="52">
        <v>0</v>
      </c>
      <c r="BJ604" s="52">
        <v>5.9999999999999984E-2</v>
      </c>
      <c r="BK604" s="52">
        <v>4.9999999999999989E-2</v>
      </c>
      <c r="BL604" s="52">
        <v>3.9999999999999994E-2</v>
      </c>
      <c r="BM604" s="52">
        <v>3.9999999999999994E-2</v>
      </c>
      <c r="BN604" s="52">
        <v>4.9999999999999989E-2</v>
      </c>
      <c r="BO604" s="52">
        <v>5.9999999999999984E-2</v>
      </c>
      <c r="BP604" s="52">
        <v>7.9999999999999988E-2</v>
      </c>
      <c r="BQ604" s="52">
        <v>0.10999999999999999</v>
      </c>
      <c r="BR604" s="52">
        <v>0.12999999999999998</v>
      </c>
      <c r="BS604" s="52">
        <v>0.13999999999999999</v>
      </c>
      <c r="BT604" s="52">
        <v>0.13999999999999999</v>
      </c>
      <c r="BU604" s="52">
        <v>9.9999999999999978E-2</v>
      </c>
    </row>
    <row r="605" spans="2:73" outlineLevel="2" x14ac:dyDescent="0.25">
      <c r="B605" s="38" t="s">
        <v>637</v>
      </c>
      <c r="C605" s="24" t="s">
        <v>24</v>
      </c>
      <c r="D605" s="25">
        <v>139.64400000000001</v>
      </c>
      <c r="E605" s="25" t="s">
        <v>213</v>
      </c>
      <c r="F605" s="25" t="str">
        <f t="shared" si="21"/>
        <v/>
      </c>
      <c r="G605" s="25">
        <v>142.38999999999999</v>
      </c>
      <c r="H605" s="25" t="s">
        <v>213</v>
      </c>
      <c r="I605" s="25" t="str">
        <f t="shared" si="22"/>
        <v/>
      </c>
      <c r="J605" s="24">
        <v>37</v>
      </c>
      <c r="K605" s="24">
        <v>18</v>
      </c>
      <c r="L605" s="26">
        <v>46661</v>
      </c>
      <c r="M605" s="26">
        <v>46997</v>
      </c>
      <c r="N605" s="52"/>
      <c r="O605" s="52"/>
      <c r="P605" s="52"/>
      <c r="Q605" s="52">
        <v>0</v>
      </c>
      <c r="R605" s="52">
        <v>0</v>
      </c>
      <c r="S605" s="52">
        <v>0</v>
      </c>
      <c r="T605" s="52">
        <v>0</v>
      </c>
      <c r="U605" s="52"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2">
        <v>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  <c r="AG605" s="52">
        <v>0</v>
      </c>
      <c r="AH605" s="52">
        <v>0</v>
      </c>
      <c r="AI605" s="52">
        <v>0</v>
      </c>
      <c r="AJ605" s="52">
        <v>0</v>
      </c>
      <c r="AK605" s="52">
        <v>0</v>
      </c>
      <c r="AL605" s="52">
        <v>0</v>
      </c>
      <c r="AM605" s="52">
        <v>0</v>
      </c>
      <c r="AN605" s="52">
        <v>0</v>
      </c>
      <c r="AO605" s="52">
        <v>0</v>
      </c>
      <c r="AP605" s="52">
        <v>0</v>
      </c>
      <c r="AQ605" s="52">
        <v>0</v>
      </c>
      <c r="AR605" s="52">
        <v>0</v>
      </c>
      <c r="AS605" s="52">
        <v>0</v>
      </c>
      <c r="AT605" s="52">
        <v>0</v>
      </c>
      <c r="AU605" s="52">
        <v>0</v>
      </c>
      <c r="AV605" s="52">
        <v>0</v>
      </c>
      <c r="AW605" s="52">
        <v>0</v>
      </c>
      <c r="AX605" s="52">
        <v>0</v>
      </c>
      <c r="AY605" s="52">
        <v>0</v>
      </c>
      <c r="AZ605" s="52">
        <v>0</v>
      </c>
      <c r="BA605" s="52">
        <v>0</v>
      </c>
      <c r="BB605" s="52">
        <v>0</v>
      </c>
      <c r="BC605" s="52">
        <v>0</v>
      </c>
      <c r="BD605" s="52">
        <v>0</v>
      </c>
      <c r="BE605" s="52">
        <v>0</v>
      </c>
      <c r="BF605" s="52">
        <v>0</v>
      </c>
      <c r="BG605" s="52">
        <v>0</v>
      </c>
      <c r="BH605" s="52">
        <v>0</v>
      </c>
      <c r="BI605" s="52">
        <v>0</v>
      </c>
      <c r="BJ605" s="52">
        <v>0.06</v>
      </c>
      <c r="BK605" s="52">
        <v>0.05</v>
      </c>
      <c r="BL605" s="52">
        <v>0.04</v>
      </c>
      <c r="BM605" s="52">
        <v>0.04</v>
      </c>
      <c r="BN605" s="52">
        <v>0.05</v>
      </c>
      <c r="BO605" s="52">
        <v>0.06</v>
      </c>
      <c r="BP605" s="52">
        <v>0.08</v>
      </c>
      <c r="BQ605" s="52">
        <v>0.11</v>
      </c>
      <c r="BR605" s="52">
        <v>0.13</v>
      </c>
      <c r="BS605" s="52">
        <v>0.14000000000000001</v>
      </c>
      <c r="BT605" s="52">
        <v>0.14000000000000001</v>
      </c>
      <c r="BU605" s="52">
        <v>0.1</v>
      </c>
    </row>
    <row r="606" spans="2:73" outlineLevel="2" x14ac:dyDescent="0.25">
      <c r="B606" s="38" t="s">
        <v>638</v>
      </c>
      <c r="C606" s="24" t="s">
        <v>24</v>
      </c>
      <c r="D606" s="25">
        <v>140.35300000000001</v>
      </c>
      <c r="E606" s="25" t="s">
        <v>213</v>
      </c>
      <c r="F606" s="25" t="str">
        <f t="shared" si="21"/>
        <v/>
      </c>
      <c r="G606" s="25">
        <v>143.09</v>
      </c>
      <c r="H606" s="25" t="s">
        <v>213</v>
      </c>
      <c r="I606" s="25" t="str">
        <f t="shared" si="22"/>
        <v/>
      </c>
      <c r="J606" s="24">
        <v>37</v>
      </c>
      <c r="K606" s="24">
        <v>18</v>
      </c>
      <c r="L606" s="26">
        <v>46661</v>
      </c>
      <c r="M606" s="26">
        <v>46997</v>
      </c>
      <c r="N606" s="52"/>
      <c r="O606" s="52"/>
      <c r="P606" s="52"/>
      <c r="Q606" s="52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0</v>
      </c>
      <c r="AA606" s="52">
        <v>0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  <c r="AG606" s="52">
        <v>0</v>
      </c>
      <c r="AH606" s="52">
        <v>0</v>
      </c>
      <c r="AI606" s="52">
        <v>0</v>
      </c>
      <c r="AJ606" s="52">
        <v>0</v>
      </c>
      <c r="AK606" s="52">
        <v>0</v>
      </c>
      <c r="AL606" s="52">
        <v>0</v>
      </c>
      <c r="AM606" s="52">
        <v>0</v>
      </c>
      <c r="AN606" s="52">
        <v>0</v>
      </c>
      <c r="AO606" s="52">
        <v>0</v>
      </c>
      <c r="AP606" s="52">
        <v>0</v>
      </c>
      <c r="AQ606" s="52">
        <v>0</v>
      </c>
      <c r="AR606" s="52">
        <v>0</v>
      </c>
      <c r="AS606" s="52">
        <v>0</v>
      </c>
      <c r="AT606" s="52">
        <v>0</v>
      </c>
      <c r="AU606" s="52">
        <v>0</v>
      </c>
      <c r="AV606" s="52">
        <v>0</v>
      </c>
      <c r="AW606" s="52">
        <v>0</v>
      </c>
      <c r="AX606" s="52">
        <v>0</v>
      </c>
      <c r="AY606" s="52">
        <v>0</v>
      </c>
      <c r="AZ606" s="52">
        <v>0</v>
      </c>
      <c r="BA606" s="52">
        <v>0</v>
      </c>
      <c r="BB606" s="52">
        <v>0</v>
      </c>
      <c r="BC606" s="52">
        <v>0</v>
      </c>
      <c r="BD606" s="52">
        <v>0</v>
      </c>
      <c r="BE606" s="52">
        <v>0</v>
      </c>
      <c r="BF606" s="52">
        <v>0</v>
      </c>
      <c r="BG606" s="52">
        <v>0</v>
      </c>
      <c r="BH606" s="52">
        <v>0</v>
      </c>
      <c r="BI606" s="52">
        <v>0</v>
      </c>
      <c r="BJ606" s="52">
        <v>0.06</v>
      </c>
      <c r="BK606" s="52">
        <v>0.05</v>
      </c>
      <c r="BL606" s="52">
        <v>0.04</v>
      </c>
      <c r="BM606" s="52">
        <v>0.04</v>
      </c>
      <c r="BN606" s="52">
        <v>0.05</v>
      </c>
      <c r="BO606" s="52">
        <v>0.06</v>
      </c>
      <c r="BP606" s="52">
        <v>0.08</v>
      </c>
      <c r="BQ606" s="52">
        <v>0.11</v>
      </c>
      <c r="BR606" s="52">
        <v>0.13</v>
      </c>
      <c r="BS606" s="52">
        <v>0.14000000000000001</v>
      </c>
      <c r="BT606" s="52">
        <v>0.14000000000000001</v>
      </c>
      <c r="BU606" s="52">
        <v>0.1</v>
      </c>
    </row>
    <row r="607" spans="2:73" outlineLevel="2" x14ac:dyDescent="0.25">
      <c r="B607" s="38" t="s">
        <v>639</v>
      </c>
      <c r="C607" s="24" t="s">
        <v>24</v>
      </c>
      <c r="D607" s="25">
        <v>143.27199999999999</v>
      </c>
      <c r="E607" s="25" t="s">
        <v>213</v>
      </c>
      <c r="F607" s="25" t="str">
        <f t="shared" si="21"/>
        <v/>
      </c>
      <c r="G607" s="25">
        <v>146.03</v>
      </c>
      <c r="H607" s="25" t="s">
        <v>213</v>
      </c>
      <c r="I607" s="25" t="str">
        <f t="shared" si="22"/>
        <v/>
      </c>
      <c r="J607" s="24">
        <v>37</v>
      </c>
      <c r="K607" s="24">
        <v>18</v>
      </c>
      <c r="L607" s="26">
        <v>46661</v>
      </c>
      <c r="M607" s="26">
        <v>46997</v>
      </c>
      <c r="N607" s="52"/>
      <c r="O607" s="52"/>
      <c r="P607" s="52"/>
      <c r="Q607" s="52">
        <v>0</v>
      </c>
      <c r="R607" s="52">
        <v>0</v>
      </c>
      <c r="S607" s="52">
        <v>0</v>
      </c>
      <c r="T607" s="52">
        <v>0</v>
      </c>
      <c r="U607" s="52">
        <v>0</v>
      </c>
      <c r="V607" s="52">
        <v>0</v>
      </c>
      <c r="W607" s="52">
        <v>0</v>
      </c>
      <c r="X607" s="52">
        <v>0</v>
      </c>
      <c r="Y607" s="52">
        <v>0</v>
      </c>
      <c r="Z607" s="52">
        <v>0</v>
      </c>
      <c r="AA607" s="52">
        <v>0</v>
      </c>
      <c r="AB607" s="52">
        <v>0</v>
      </c>
      <c r="AC607" s="52">
        <v>0</v>
      </c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52">
        <v>0</v>
      </c>
      <c r="AY607" s="52">
        <v>0</v>
      </c>
      <c r="AZ607" s="52">
        <v>0</v>
      </c>
      <c r="BA607" s="52">
        <v>0</v>
      </c>
      <c r="BB607" s="52">
        <v>0</v>
      </c>
      <c r="BC607" s="52">
        <v>0</v>
      </c>
      <c r="BD607" s="52">
        <v>0</v>
      </c>
      <c r="BE607" s="52">
        <v>0</v>
      </c>
      <c r="BF607" s="52">
        <v>0</v>
      </c>
      <c r="BG607" s="52">
        <v>0</v>
      </c>
      <c r="BH607" s="52">
        <v>0</v>
      </c>
      <c r="BI607" s="52">
        <v>0</v>
      </c>
      <c r="BJ607" s="52">
        <v>0.06</v>
      </c>
      <c r="BK607" s="52">
        <v>0.05</v>
      </c>
      <c r="BL607" s="52">
        <v>0.04</v>
      </c>
      <c r="BM607" s="52">
        <v>0.04</v>
      </c>
      <c r="BN607" s="52">
        <v>0.05</v>
      </c>
      <c r="BO607" s="52">
        <v>0.06</v>
      </c>
      <c r="BP607" s="52">
        <v>0.08</v>
      </c>
      <c r="BQ607" s="52">
        <v>0.11</v>
      </c>
      <c r="BR607" s="52">
        <v>0.13</v>
      </c>
      <c r="BS607" s="52">
        <v>0.14000000000000001</v>
      </c>
      <c r="BT607" s="52">
        <v>0.14000000000000001</v>
      </c>
      <c r="BU607" s="52">
        <v>0.1</v>
      </c>
    </row>
    <row r="608" spans="2:73" outlineLevel="2" x14ac:dyDescent="0.25">
      <c r="B608" s="38" t="s">
        <v>640</v>
      </c>
      <c r="C608" s="24" t="s">
        <v>24</v>
      </c>
      <c r="D608" s="25">
        <v>143.85499999999999</v>
      </c>
      <c r="E608" s="25" t="s">
        <v>213</v>
      </c>
      <c r="F608" s="25" t="str">
        <f t="shared" si="21"/>
        <v/>
      </c>
      <c r="G608" s="25">
        <v>146.38999999999999</v>
      </c>
      <c r="H608" s="25" t="s">
        <v>213</v>
      </c>
      <c r="I608" s="25" t="str">
        <f t="shared" si="22"/>
        <v/>
      </c>
      <c r="J608" s="24">
        <v>37</v>
      </c>
      <c r="K608" s="24">
        <v>18</v>
      </c>
      <c r="L608" s="26">
        <v>46661</v>
      </c>
      <c r="M608" s="26">
        <v>46997</v>
      </c>
      <c r="N608" s="52"/>
      <c r="O608" s="52"/>
      <c r="P608" s="52"/>
      <c r="Q608" s="52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0</v>
      </c>
      <c r="AC608" s="52">
        <v>0</v>
      </c>
      <c r="AD608" s="52">
        <v>0</v>
      </c>
      <c r="AE608" s="52">
        <v>0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2">
        <v>0</v>
      </c>
      <c r="AV608" s="52">
        <v>0</v>
      </c>
      <c r="AW608" s="52">
        <v>0</v>
      </c>
      <c r="AX608" s="52">
        <v>0</v>
      </c>
      <c r="AY608" s="52">
        <v>0</v>
      </c>
      <c r="AZ608" s="52">
        <v>0</v>
      </c>
      <c r="BA608" s="52">
        <v>0</v>
      </c>
      <c r="BB608" s="52">
        <v>0</v>
      </c>
      <c r="BC608" s="52">
        <v>0</v>
      </c>
      <c r="BD608" s="52">
        <v>0</v>
      </c>
      <c r="BE608" s="52">
        <v>0</v>
      </c>
      <c r="BF608" s="52">
        <v>0</v>
      </c>
      <c r="BG608" s="52">
        <v>0</v>
      </c>
      <c r="BH608" s="52">
        <v>0</v>
      </c>
      <c r="BI608" s="52">
        <v>0</v>
      </c>
      <c r="BJ608" s="52">
        <v>5.9999999999999984E-2</v>
      </c>
      <c r="BK608" s="52">
        <v>4.9999999999999989E-2</v>
      </c>
      <c r="BL608" s="52">
        <v>3.9999999999999994E-2</v>
      </c>
      <c r="BM608" s="52">
        <v>3.9999999999999994E-2</v>
      </c>
      <c r="BN608" s="52">
        <v>4.9999999999999989E-2</v>
      </c>
      <c r="BO608" s="52">
        <v>5.9999999999999984E-2</v>
      </c>
      <c r="BP608" s="52">
        <v>7.9999999999999988E-2</v>
      </c>
      <c r="BQ608" s="52">
        <v>0.10999999999999999</v>
      </c>
      <c r="BR608" s="52">
        <v>0.12999999999999998</v>
      </c>
      <c r="BS608" s="52">
        <v>0.13999999999999999</v>
      </c>
      <c r="BT608" s="52">
        <v>0.13999999999999999</v>
      </c>
      <c r="BU608" s="52">
        <v>9.9999999999999978E-2</v>
      </c>
    </row>
    <row r="609" spans="2:73" outlineLevel="2" x14ac:dyDescent="0.25">
      <c r="B609" s="38" t="s">
        <v>641</v>
      </c>
      <c r="C609" s="24" t="s">
        <v>24</v>
      </c>
      <c r="D609" s="25">
        <v>144.50399999999999</v>
      </c>
      <c r="E609" s="25" t="s">
        <v>213</v>
      </c>
      <c r="F609" s="25" t="str">
        <f t="shared" si="21"/>
        <v/>
      </c>
      <c r="G609" s="25">
        <v>147.25</v>
      </c>
      <c r="H609" s="25" t="s">
        <v>213</v>
      </c>
      <c r="I609" s="25" t="str">
        <f t="shared" si="22"/>
        <v/>
      </c>
      <c r="J609" s="24">
        <v>37</v>
      </c>
      <c r="K609" s="24">
        <v>18</v>
      </c>
      <c r="L609" s="26">
        <v>46661</v>
      </c>
      <c r="M609" s="26">
        <v>46997</v>
      </c>
      <c r="N609" s="52"/>
      <c r="O609" s="52"/>
      <c r="P609" s="52"/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0</v>
      </c>
      <c r="W609" s="52">
        <v>0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  <c r="AG609" s="52">
        <v>0</v>
      </c>
      <c r="AH609" s="52">
        <v>0</v>
      </c>
      <c r="AI609" s="52">
        <v>0</v>
      </c>
      <c r="AJ609" s="52">
        <v>0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2">
        <v>0</v>
      </c>
      <c r="AV609" s="52">
        <v>0</v>
      </c>
      <c r="AW609" s="52">
        <v>0</v>
      </c>
      <c r="AX609" s="52">
        <v>0</v>
      </c>
      <c r="AY609" s="52">
        <v>0</v>
      </c>
      <c r="AZ609" s="52">
        <v>0</v>
      </c>
      <c r="BA609" s="52">
        <v>0</v>
      </c>
      <c r="BB609" s="52">
        <v>0</v>
      </c>
      <c r="BC609" s="52">
        <v>0</v>
      </c>
      <c r="BD609" s="52">
        <v>0</v>
      </c>
      <c r="BE609" s="52">
        <v>0</v>
      </c>
      <c r="BF609" s="52">
        <v>0</v>
      </c>
      <c r="BG609" s="52">
        <v>0</v>
      </c>
      <c r="BH609" s="52">
        <v>0</v>
      </c>
      <c r="BI609" s="52">
        <v>0</v>
      </c>
      <c r="BJ609" s="52">
        <v>5.9999999999999984E-2</v>
      </c>
      <c r="BK609" s="52">
        <v>4.9999999999999989E-2</v>
      </c>
      <c r="BL609" s="52">
        <v>3.9999999999999994E-2</v>
      </c>
      <c r="BM609" s="52">
        <v>3.9999999999999994E-2</v>
      </c>
      <c r="BN609" s="52">
        <v>4.9999999999999989E-2</v>
      </c>
      <c r="BO609" s="52">
        <v>5.9999999999999984E-2</v>
      </c>
      <c r="BP609" s="52">
        <v>7.9999999999999988E-2</v>
      </c>
      <c r="BQ609" s="52">
        <v>0.10999999999999999</v>
      </c>
      <c r="BR609" s="52">
        <v>0.12999999999999998</v>
      </c>
      <c r="BS609" s="52">
        <v>0.13999999999999999</v>
      </c>
      <c r="BT609" s="52">
        <v>0.13999999999999999</v>
      </c>
      <c r="BU609" s="52">
        <v>9.9999999999999978E-2</v>
      </c>
    </row>
    <row r="610" spans="2:73" outlineLevel="2" x14ac:dyDescent="0.25">
      <c r="B610" s="38" t="s">
        <v>642</v>
      </c>
      <c r="C610" s="24" t="s">
        <v>24</v>
      </c>
      <c r="D610" s="25">
        <v>145.018</v>
      </c>
      <c r="E610" s="25" t="s">
        <v>213</v>
      </c>
      <c r="F610" s="25" t="str">
        <f t="shared" si="21"/>
        <v/>
      </c>
      <c r="G610" s="25">
        <v>147.78</v>
      </c>
      <c r="H610" s="25" t="s">
        <v>213</v>
      </c>
      <c r="I610" s="25" t="str">
        <f t="shared" si="22"/>
        <v/>
      </c>
      <c r="J610" s="24">
        <v>37</v>
      </c>
      <c r="K610" s="24">
        <v>18</v>
      </c>
      <c r="L610" s="26">
        <v>46661</v>
      </c>
      <c r="M610" s="26">
        <v>46997</v>
      </c>
      <c r="N610" s="52"/>
      <c r="O610" s="52"/>
      <c r="P610" s="52"/>
      <c r="Q610" s="52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0</v>
      </c>
      <c r="W610" s="52">
        <v>0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2">
        <v>0</v>
      </c>
      <c r="AV610" s="52">
        <v>0</v>
      </c>
      <c r="AW610" s="52">
        <v>0</v>
      </c>
      <c r="AX610" s="52">
        <v>0</v>
      </c>
      <c r="AY610" s="52">
        <v>0</v>
      </c>
      <c r="AZ610" s="52">
        <v>0</v>
      </c>
      <c r="BA610" s="52">
        <v>0</v>
      </c>
      <c r="BB610" s="52">
        <v>0</v>
      </c>
      <c r="BC610" s="52">
        <v>0</v>
      </c>
      <c r="BD610" s="52">
        <v>0</v>
      </c>
      <c r="BE610" s="52">
        <v>0</v>
      </c>
      <c r="BF610" s="52">
        <v>0</v>
      </c>
      <c r="BG610" s="52">
        <v>0</v>
      </c>
      <c r="BH610" s="52">
        <v>0</v>
      </c>
      <c r="BI610" s="52">
        <v>0</v>
      </c>
      <c r="BJ610" s="52">
        <v>5.9999999999999984E-2</v>
      </c>
      <c r="BK610" s="52">
        <v>4.9999999999999989E-2</v>
      </c>
      <c r="BL610" s="52">
        <v>3.9999999999999994E-2</v>
      </c>
      <c r="BM610" s="52">
        <v>3.9999999999999994E-2</v>
      </c>
      <c r="BN610" s="52">
        <v>4.9999999999999989E-2</v>
      </c>
      <c r="BO610" s="52">
        <v>5.9999999999999984E-2</v>
      </c>
      <c r="BP610" s="52">
        <v>7.9999999999999988E-2</v>
      </c>
      <c r="BQ610" s="52">
        <v>0.10999999999999999</v>
      </c>
      <c r="BR610" s="52">
        <v>0.12999999999999998</v>
      </c>
      <c r="BS610" s="52">
        <v>0.13999999999999999</v>
      </c>
      <c r="BT610" s="52">
        <v>0.13999999999999999</v>
      </c>
      <c r="BU610" s="52">
        <v>9.9999999999999978E-2</v>
      </c>
    </row>
    <row r="611" spans="2:73" outlineLevel="2" x14ac:dyDescent="0.25">
      <c r="B611" s="38" t="s">
        <v>643</v>
      </c>
      <c r="C611" s="24" t="s">
        <v>24</v>
      </c>
      <c r="D611" s="25">
        <v>162.62700000000001</v>
      </c>
      <c r="E611" s="25" t="s">
        <v>213</v>
      </c>
      <c r="F611" s="25" t="str">
        <f t="shared" si="21"/>
        <v/>
      </c>
      <c r="G611" s="25">
        <v>169.65</v>
      </c>
      <c r="H611" s="25" t="s">
        <v>213</v>
      </c>
      <c r="I611" s="25" t="str">
        <f t="shared" si="22"/>
        <v/>
      </c>
      <c r="J611" s="24">
        <v>49</v>
      </c>
      <c r="K611" s="24">
        <v>19</v>
      </c>
      <c r="L611" s="26">
        <v>45931</v>
      </c>
      <c r="M611" s="26">
        <v>46266</v>
      </c>
      <c r="N611" s="52"/>
      <c r="O611" s="52"/>
      <c r="P611" s="52"/>
      <c r="Q611" s="52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0.06</v>
      </c>
      <c r="AM611" s="52">
        <v>0.05</v>
      </c>
      <c r="AN611" s="52">
        <v>0.04</v>
      </c>
      <c r="AO611" s="52">
        <v>0.04</v>
      </c>
      <c r="AP611" s="52">
        <v>0.05</v>
      </c>
      <c r="AQ611" s="52">
        <v>0.06</v>
      </c>
      <c r="AR611" s="52">
        <v>0.08</v>
      </c>
      <c r="AS611" s="52">
        <v>0.11</v>
      </c>
      <c r="AT611" s="52">
        <v>0.13</v>
      </c>
      <c r="AU611" s="52">
        <v>0.14000000000000001</v>
      </c>
      <c r="AV611" s="52">
        <v>0.14000000000000001</v>
      </c>
      <c r="AW611" s="52">
        <v>0.1</v>
      </c>
      <c r="AX611" s="52">
        <v>0</v>
      </c>
      <c r="AY611" s="52">
        <v>0</v>
      </c>
      <c r="AZ611" s="52">
        <v>0</v>
      </c>
      <c r="BA611" s="52">
        <v>0</v>
      </c>
      <c r="BB611" s="52">
        <v>0</v>
      </c>
      <c r="BC611" s="52">
        <v>0</v>
      </c>
      <c r="BD611" s="52">
        <v>0</v>
      </c>
      <c r="BE611" s="52">
        <v>0</v>
      </c>
      <c r="BF611" s="52">
        <v>0</v>
      </c>
      <c r="BG611" s="52">
        <v>0</v>
      </c>
      <c r="BH611" s="52">
        <v>0</v>
      </c>
      <c r="BI611" s="52">
        <v>0</v>
      </c>
      <c r="BJ611" s="52">
        <v>0</v>
      </c>
      <c r="BK611" s="52">
        <v>0</v>
      </c>
      <c r="BL611" s="52">
        <v>0</v>
      </c>
      <c r="BM611" s="52">
        <v>0</v>
      </c>
      <c r="BN611" s="52">
        <v>0</v>
      </c>
      <c r="BO611" s="52">
        <v>0</v>
      </c>
      <c r="BP611" s="52">
        <v>0</v>
      </c>
      <c r="BQ611" s="52">
        <v>0</v>
      </c>
      <c r="BR611" s="52">
        <v>0</v>
      </c>
      <c r="BS611" s="52">
        <v>0</v>
      </c>
      <c r="BT611" s="52">
        <v>0</v>
      </c>
      <c r="BU611" s="52">
        <v>0</v>
      </c>
    </row>
    <row r="612" spans="2:73" outlineLevel="2" x14ac:dyDescent="0.25">
      <c r="B612" s="38" t="s">
        <v>644</v>
      </c>
      <c r="C612" s="24" t="s">
        <v>24</v>
      </c>
      <c r="D612" s="25">
        <v>163.63200000000001</v>
      </c>
      <c r="E612" s="25" t="s">
        <v>213</v>
      </c>
      <c r="F612" s="25" t="str">
        <f t="shared" si="21"/>
        <v/>
      </c>
      <c r="G612" s="25">
        <v>170.66</v>
      </c>
      <c r="H612" s="25" t="s">
        <v>213</v>
      </c>
      <c r="I612" s="25" t="str">
        <f t="shared" si="22"/>
        <v/>
      </c>
      <c r="J612" s="24">
        <v>49</v>
      </c>
      <c r="K612" s="24">
        <v>19</v>
      </c>
      <c r="L612" s="26">
        <v>45931</v>
      </c>
      <c r="M612" s="26">
        <v>46266</v>
      </c>
      <c r="N612" s="52"/>
      <c r="O612" s="52"/>
      <c r="P612" s="52"/>
      <c r="Q612" s="52">
        <v>0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0</v>
      </c>
      <c r="Y612" s="52">
        <v>0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  <c r="AG612" s="52">
        <v>0</v>
      </c>
      <c r="AH612" s="52">
        <v>0</v>
      </c>
      <c r="AI612" s="52">
        <v>0</v>
      </c>
      <c r="AJ612" s="52">
        <v>0</v>
      </c>
      <c r="AK612" s="52">
        <v>0</v>
      </c>
      <c r="AL612" s="52">
        <v>0.06</v>
      </c>
      <c r="AM612" s="52">
        <v>0.05</v>
      </c>
      <c r="AN612" s="52">
        <v>0.04</v>
      </c>
      <c r="AO612" s="52">
        <v>0.04</v>
      </c>
      <c r="AP612" s="52">
        <v>0.05</v>
      </c>
      <c r="AQ612" s="52">
        <v>0.06</v>
      </c>
      <c r="AR612" s="52">
        <v>0.08</v>
      </c>
      <c r="AS612" s="52">
        <v>0.11</v>
      </c>
      <c r="AT612" s="52">
        <v>0.13</v>
      </c>
      <c r="AU612" s="52">
        <v>0.14000000000000001</v>
      </c>
      <c r="AV612" s="52">
        <v>0.14000000000000001</v>
      </c>
      <c r="AW612" s="52">
        <v>0.1</v>
      </c>
      <c r="AX612" s="52">
        <v>0</v>
      </c>
      <c r="AY612" s="52">
        <v>0</v>
      </c>
      <c r="AZ612" s="52">
        <v>0</v>
      </c>
      <c r="BA612" s="52">
        <v>0</v>
      </c>
      <c r="BB612" s="52">
        <v>0</v>
      </c>
      <c r="BC612" s="52">
        <v>0</v>
      </c>
      <c r="BD612" s="52">
        <v>0</v>
      </c>
      <c r="BE612" s="52">
        <v>0</v>
      </c>
      <c r="BF612" s="52">
        <v>0</v>
      </c>
      <c r="BG612" s="52">
        <v>0</v>
      </c>
      <c r="BH612" s="52">
        <v>0</v>
      </c>
      <c r="BI612" s="52">
        <v>0</v>
      </c>
      <c r="BJ612" s="52">
        <v>0</v>
      </c>
      <c r="BK612" s="52">
        <v>0</v>
      </c>
      <c r="BL612" s="52">
        <v>0</v>
      </c>
      <c r="BM612" s="52">
        <v>0</v>
      </c>
      <c r="BN612" s="52">
        <v>0</v>
      </c>
      <c r="BO612" s="52">
        <v>0</v>
      </c>
      <c r="BP612" s="52">
        <v>0</v>
      </c>
      <c r="BQ612" s="52">
        <v>0</v>
      </c>
      <c r="BR612" s="52">
        <v>0</v>
      </c>
      <c r="BS612" s="52">
        <v>0</v>
      </c>
      <c r="BT612" s="52">
        <v>0</v>
      </c>
      <c r="BU612" s="52">
        <v>0</v>
      </c>
    </row>
    <row r="613" spans="2:73" outlineLevel="2" x14ac:dyDescent="0.25">
      <c r="B613" s="38" t="s">
        <v>645</v>
      </c>
      <c r="C613" s="24" t="s">
        <v>24</v>
      </c>
      <c r="D613" s="25">
        <v>164.155</v>
      </c>
      <c r="E613" s="25" t="s">
        <v>213</v>
      </c>
      <c r="F613" s="25" t="str">
        <f t="shared" si="21"/>
        <v/>
      </c>
      <c r="G613" s="25">
        <v>171.19</v>
      </c>
      <c r="H613" s="25" t="s">
        <v>213</v>
      </c>
      <c r="I613" s="25" t="str">
        <f t="shared" si="22"/>
        <v/>
      </c>
      <c r="J613" s="24">
        <v>49</v>
      </c>
      <c r="K613" s="24">
        <v>19</v>
      </c>
      <c r="L613" s="26">
        <v>45931</v>
      </c>
      <c r="M613" s="26">
        <v>46266</v>
      </c>
      <c r="N613" s="52"/>
      <c r="O613" s="52"/>
      <c r="P613" s="52"/>
      <c r="Q613" s="52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2">
        <v>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  <c r="AG613" s="52">
        <v>0</v>
      </c>
      <c r="AH613" s="52">
        <v>0</v>
      </c>
      <c r="AI613" s="52">
        <v>0</v>
      </c>
      <c r="AJ613" s="52">
        <v>0</v>
      </c>
      <c r="AK613" s="52">
        <v>0</v>
      </c>
      <c r="AL613" s="52">
        <v>0.06</v>
      </c>
      <c r="AM613" s="52">
        <v>0.05</v>
      </c>
      <c r="AN613" s="52">
        <v>0.04</v>
      </c>
      <c r="AO613" s="52">
        <v>0.04</v>
      </c>
      <c r="AP613" s="52">
        <v>0.05</v>
      </c>
      <c r="AQ613" s="52">
        <v>0.06</v>
      </c>
      <c r="AR613" s="52">
        <v>0.08</v>
      </c>
      <c r="AS613" s="52">
        <v>0.11</v>
      </c>
      <c r="AT613" s="52">
        <v>0.13</v>
      </c>
      <c r="AU613" s="52">
        <v>0.14000000000000001</v>
      </c>
      <c r="AV613" s="52">
        <v>0.14000000000000001</v>
      </c>
      <c r="AW613" s="52">
        <v>0.1</v>
      </c>
      <c r="AX613" s="52">
        <v>0</v>
      </c>
      <c r="AY613" s="52">
        <v>0</v>
      </c>
      <c r="AZ613" s="52">
        <v>0</v>
      </c>
      <c r="BA613" s="52">
        <v>0</v>
      </c>
      <c r="BB613" s="52">
        <v>0</v>
      </c>
      <c r="BC613" s="52">
        <v>0</v>
      </c>
      <c r="BD613" s="52">
        <v>0</v>
      </c>
      <c r="BE613" s="52">
        <v>0</v>
      </c>
      <c r="BF613" s="52">
        <v>0</v>
      </c>
      <c r="BG613" s="52">
        <v>0</v>
      </c>
      <c r="BH613" s="52">
        <v>0</v>
      </c>
      <c r="BI613" s="52">
        <v>0</v>
      </c>
      <c r="BJ613" s="52">
        <v>0</v>
      </c>
      <c r="BK613" s="52">
        <v>0</v>
      </c>
      <c r="BL613" s="52">
        <v>0</v>
      </c>
      <c r="BM613" s="52">
        <v>0</v>
      </c>
      <c r="BN613" s="52">
        <v>0</v>
      </c>
      <c r="BO613" s="52">
        <v>0</v>
      </c>
      <c r="BP613" s="52">
        <v>0</v>
      </c>
      <c r="BQ613" s="52">
        <v>0</v>
      </c>
      <c r="BR613" s="52">
        <v>0</v>
      </c>
      <c r="BS613" s="52">
        <v>0</v>
      </c>
      <c r="BT613" s="52">
        <v>0</v>
      </c>
      <c r="BU613" s="52">
        <v>0</v>
      </c>
    </row>
    <row r="614" spans="2:73" outlineLevel="2" x14ac:dyDescent="0.25">
      <c r="B614" s="38" t="s">
        <v>646</v>
      </c>
      <c r="C614" s="24" t="s">
        <v>24</v>
      </c>
      <c r="D614" s="25">
        <v>165.19200000000001</v>
      </c>
      <c r="E614" s="25" t="s">
        <v>213</v>
      </c>
      <c r="F614" s="25" t="str">
        <f t="shared" si="21"/>
        <v/>
      </c>
      <c r="G614" s="25">
        <v>172.22</v>
      </c>
      <c r="H614" s="25" t="s">
        <v>213</v>
      </c>
      <c r="I614" s="25" t="str">
        <f t="shared" si="22"/>
        <v/>
      </c>
      <c r="J614" s="24">
        <v>50</v>
      </c>
      <c r="K614" s="24">
        <v>19</v>
      </c>
      <c r="L614" s="26">
        <v>45931</v>
      </c>
      <c r="M614" s="26">
        <v>46266</v>
      </c>
      <c r="N614" s="52"/>
      <c r="O614" s="52"/>
      <c r="P614" s="52"/>
      <c r="Q614" s="52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6.0000000000000005E-2</v>
      </c>
      <c r="AM614" s="52">
        <v>0.05</v>
      </c>
      <c r="AN614" s="52">
        <v>0.04</v>
      </c>
      <c r="AO614" s="52">
        <v>0.04</v>
      </c>
      <c r="AP614" s="52">
        <v>0.05</v>
      </c>
      <c r="AQ614" s="52">
        <v>6.0000000000000005E-2</v>
      </c>
      <c r="AR614" s="52">
        <v>0.08</v>
      </c>
      <c r="AS614" s="52">
        <v>0.11</v>
      </c>
      <c r="AT614" s="52">
        <v>0.13</v>
      </c>
      <c r="AU614" s="52">
        <v>0.14000000000000001</v>
      </c>
      <c r="AV614" s="52">
        <v>0.14000000000000001</v>
      </c>
      <c r="AW614" s="52">
        <v>0.1</v>
      </c>
      <c r="AX614" s="52">
        <v>0</v>
      </c>
      <c r="AY614" s="52">
        <v>0</v>
      </c>
      <c r="AZ614" s="52">
        <v>0</v>
      </c>
      <c r="BA614" s="52">
        <v>0</v>
      </c>
      <c r="BB614" s="52">
        <v>0</v>
      </c>
      <c r="BC614" s="52">
        <v>0</v>
      </c>
      <c r="BD614" s="52">
        <v>0</v>
      </c>
      <c r="BE614" s="52">
        <v>0</v>
      </c>
      <c r="BF614" s="52">
        <v>0</v>
      </c>
      <c r="BG614" s="52">
        <v>0</v>
      </c>
      <c r="BH614" s="52">
        <v>0</v>
      </c>
      <c r="BI614" s="52">
        <v>0</v>
      </c>
      <c r="BJ614" s="52">
        <v>0</v>
      </c>
      <c r="BK614" s="52">
        <v>0</v>
      </c>
      <c r="BL614" s="52">
        <v>0</v>
      </c>
      <c r="BM614" s="52">
        <v>0</v>
      </c>
      <c r="BN614" s="52">
        <v>0</v>
      </c>
      <c r="BO614" s="52">
        <v>0</v>
      </c>
      <c r="BP614" s="52">
        <v>0</v>
      </c>
      <c r="BQ614" s="52">
        <v>0</v>
      </c>
      <c r="BR614" s="52">
        <v>0</v>
      </c>
      <c r="BS614" s="52">
        <v>0</v>
      </c>
      <c r="BT614" s="52">
        <v>0</v>
      </c>
      <c r="BU614" s="52">
        <v>0</v>
      </c>
    </row>
    <row r="615" spans="2:73" outlineLevel="2" x14ac:dyDescent="0.25">
      <c r="B615" s="38" t="s">
        <v>647</v>
      </c>
      <c r="C615" s="24" t="s">
        <v>24</v>
      </c>
      <c r="D615" s="25">
        <v>166.429</v>
      </c>
      <c r="E615" s="25" t="s">
        <v>213</v>
      </c>
      <c r="F615" s="25" t="str">
        <f t="shared" si="21"/>
        <v/>
      </c>
      <c r="G615" s="25">
        <v>173.46</v>
      </c>
      <c r="H615" s="25" t="s">
        <v>213</v>
      </c>
      <c r="I615" s="25" t="str">
        <f t="shared" si="22"/>
        <v/>
      </c>
      <c r="J615" s="24">
        <v>50</v>
      </c>
      <c r="K615" s="24">
        <v>19</v>
      </c>
      <c r="L615" s="26">
        <v>45931</v>
      </c>
      <c r="M615" s="26">
        <v>46266</v>
      </c>
      <c r="N615" s="52"/>
      <c r="O615" s="52"/>
      <c r="P615" s="52"/>
      <c r="Q615" s="52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0</v>
      </c>
      <c r="AA615" s="52">
        <v>0</v>
      </c>
      <c r="AB615" s="52">
        <v>0</v>
      </c>
      <c r="AC615" s="52">
        <v>0</v>
      </c>
      <c r="AD615" s="52">
        <v>0</v>
      </c>
      <c r="AE615" s="52">
        <v>0</v>
      </c>
      <c r="AF615" s="52">
        <v>0</v>
      </c>
      <c r="AG615" s="52">
        <v>0</v>
      </c>
      <c r="AH615" s="52">
        <v>0</v>
      </c>
      <c r="AI615" s="52">
        <v>0</v>
      </c>
      <c r="AJ615" s="52">
        <v>0</v>
      </c>
      <c r="AK615" s="52">
        <v>0</v>
      </c>
      <c r="AL615" s="52">
        <v>0.06</v>
      </c>
      <c r="AM615" s="52">
        <v>0.05</v>
      </c>
      <c r="AN615" s="52">
        <v>0.04</v>
      </c>
      <c r="AO615" s="52">
        <v>0.04</v>
      </c>
      <c r="AP615" s="52">
        <v>0.05</v>
      </c>
      <c r="AQ615" s="52">
        <v>0.06</v>
      </c>
      <c r="AR615" s="52">
        <v>0.08</v>
      </c>
      <c r="AS615" s="52">
        <v>0.11</v>
      </c>
      <c r="AT615" s="52">
        <v>0.13</v>
      </c>
      <c r="AU615" s="52">
        <v>0.14000000000000001</v>
      </c>
      <c r="AV615" s="52">
        <v>0.14000000000000001</v>
      </c>
      <c r="AW615" s="52">
        <v>0.1</v>
      </c>
      <c r="AX615" s="52">
        <v>0</v>
      </c>
      <c r="AY615" s="52">
        <v>0</v>
      </c>
      <c r="AZ615" s="52">
        <v>0</v>
      </c>
      <c r="BA615" s="52">
        <v>0</v>
      </c>
      <c r="BB615" s="52">
        <v>0</v>
      </c>
      <c r="BC615" s="52">
        <v>0</v>
      </c>
      <c r="BD615" s="52">
        <v>0</v>
      </c>
      <c r="BE615" s="52">
        <v>0</v>
      </c>
      <c r="BF615" s="52">
        <v>0</v>
      </c>
      <c r="BG615" s="52">
        <v>0</v>
      </c>
      <c r="BH615" s="52">
        <v>0</v>
      </c>
      <c r="BI615" s="52">
        <v>0</v>
      </c>
      <c r="BJ615" s="52">
        <v>0</v>
      </c>
      <c r="BK615" s="52">
        <v>0</v>
      </c>
      <c r="BL615" s="52">
        <v>0</v>
      </c>
      <c r="BM615" s="52">
        <v>0</v>
      </c>
      <c r="BN615" s="52">
        <v>0</v>
      </c>
      <c r="BO615" s="52">
        <v>0</v>
      </c>
      <c r="BP615" s="52">
        <v>0</v>
      </c>
      <c r="BQ615" s="52">
        <v>0</v>
      </c>
      <c r="BR615" s="52">
        <v>0</v>
      </c>
      <c r="BS615" s="52">
        <v>0</v>
      </c>
      <c r="BT615" s="52">
        <v>0</v>
      </c>
      <c r="BU615" s="52">
        <v>0</v>
      </c>
    </row>
    <row r="616" spans="2:73" outlineLevel="2" x14ac:dyDescent="0.25">
      <c r="B616" s="38" t="s">
        <v>648</v>
      </c>
      <c r="C616" s="24" t="s">
        <v>24</v>
      </c>
      <c r="D616" s="25">
        <v>167.84800000000001</v>
      </c>
      <c r="E616" s="25" t="s">
        <v>213</v>
      </c>
      <c r="F616" s="25" t="str">
        <f t="shared" si="21"/>
        <v/>
      </c>
      <c r="G616" s="25">
        <v>174.88</v>
      </c>
      <c r="H616" s="25" t="s">
        <v>213</v>
      </c>
      <c r="I616" s="25" t="str">
        <f t="shared" si="22"/>
        <v/>
      </c>
      <c r="J616" s="24">
        <v>51</v>
      </c>
      <c r="K616" s="24">
        <v>19</v>
      </c>
      <c r="L616" s="26">
        <v>45931</v>
      </c>
      <c r="M616" s="26">
        <v>46266</v>
      </c>
      <c r="N616" s="52"/>
      <c r="O616" s="52"/>
      <c r="P616" s="52"/>
      <c r="Q616" s="52">
        <v>0</v>
      </c>
      <c r="R616" s="52">
        <v>0</v>
      </c>
      <c r="S616" s="52">
        <v>0</v>
      </c>
      <c r="T616" s="52">
        <v>0</v>
      </c>
      <c r="U616" s="52">
        <v>0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0</v>
      </c>
      <c r="AC616" s="52">
        <v>0</v>
      </c>
      <c r="AD616" s="52">
        <v>0</v>
      </c>
      <c r="AE616" s="52">
        <v>0</v>
      </c>
      <c r="AF616" s="52">
        <v>0</v>
      </c>
      <c r="AG616" s="52">
        <v>0</v>
      </c>
      <c r="AH616" s="52">
        <v>0</v>
      </c>
      <c r="AI616" s="52">
        <v>0</v>
      </c>
      <c r="AJ616" s="52">
        <v>0</v>
      </c>
      <c r="AK616" s="52">
        <v>0</v>
      </c>
      <c r="AL616" s="52">
        <v>0.06</v>
      </c>
      <c r="AM616" s="52">
        <v>0.05</v>
      </c>
      <c r="AN616" s="52">
        <v>0.04</v>
      </c>
      <c r="AO616" s="52">
        <v>0.04</v>
      </c>
      <c r="AP616" s="52">
        <v>0.05</v>
      </c>
      <c r="AQ616" s="52">
        <v>0.06</v>
      </c>
      <c r="AR616" s="52">
        <v>0.08</v>
      </c>
      <c r="AS616" s="52">
        <v>0.11</v>
      </c>
      <c r="AT616" s="52">
        <v>0.13</v>
      </c>
      <c r="AU616" s="52">
        <v>0.14000000000000001</v>
      </c>
      <c r="AV616" s="52">
        <v>0.14000000000000001</v>
      </c>
      <c r="AW616" s="52">
        <v>0.1</v>
      </c>
      <c r="AX616" s="52">
        <v>0</v>
      </c>
      <c r="AY616" s="52">
        <v>0</v>
      </c>
      <c r="AZ616" s="52">
        <v>0</v>
      </c>
      <c r="BA616" s="52">
        <v>0</v>
      </c>
      <c r="BB616" s="52">
        <v>0</v>
      </c>
      <c r="BC616" s="52">
        <v>0</v>
      </c>
      <c r="BD616" s="52">
        <v>0</v>
      </c>
      <c r="BE616" s="52">
        <v>0</v>
      </c>
      <c r="BF616" s="52">
        <v>0</v>
      </c>
      <c r="BG616" s="52">
        <v>0</v>
      </c>
      <c r="BH616" s="52">
        <v>0</v>
      </c>
      <c r="BI616" s="52">
        <v>0</v>
      </c>
      <c r="BJ616" s="52">
        <v>0</v>
      </c>
      <c r="BK616" s="52">
        <v>0</v>
      </c>
      <c r="BL616" s="52">
        <v>0</v>
      </c>
      <c r="BM616" s="52">
        <v>0</v>
      </c>
      <c r="BN616" s="52">
        <v>0</v>
      </c>
      <c r="BO616" s="52">
        <v>0</v>
      </c>
      <c r="BP616" s="52">
        <v>0</v>
      </c>
      <c r="BQ616" s="52">
        <v>0</v>
      </c>
      <c r="BR616" s="52">
        <v>0</v>
      </c>
      <c r="BS616" s="52">
        <v>0</v>
      </c>
      <c r="BT616" s="52">
        <v>0</v>
      </c>
      <c r="BU616" s="52">
        <v>0</v>
      </c>
    </row>
    <row r="617" spans="2:73" outlineLevel="2" x14ac:dyDescent="0.25">
      <c r="B617" s="38" t="s">
        <v>649</v>
      </c>
      <c r="C617" s="24" t="s">
        <v>24</v>
      </c>
      <c r="D617" s="25">
        <v>169.10400000000001</v>
      </c>
      <c r="E617" s="25" t="s">
        <v>213</v>
      </c>
      <c r="F617" s="25" t="str">
        <f t="shared" si="21"/>
        <v/>
      </c>
      <c r="G617" s="25">
        <v>176.13</v>
      </c>
      <c r="H617" s="25" t="s">
        <v>213</v>
      </c>
      <c r="I617" s="25" t="str">
        <f t="shared" si="22"/>
        <v/>
      </c>
      <c r="J617" s="24">
        <v>51</v>
      </c>
      <c r="K617" s="24">
        <v>19</v>
      </c>
      <c r="L617" s="26">
        <v>45931</v>
      </c>
      <c r="M617" s="26">
        <v>46266</v>
      </c>
      <c r="N617" s="52"/>
      <c r="O617" s="52"/>
      <c r="P617" s="52"/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0.06</v>
      </c>
      <c r="AM617" s="52">
        <v>0.05</v>
      </c>
      <c r="AN617" s="52">
        <v>0.04</v>
      </c>
      <c r="AO617" s="52">
        <v>0.04</v>
      </c>
      <c r="AP617" s="52">
        <v>0.05</v>
      </c>
      <c r="AQ617" s="52">
        <v>0.06</v>
      </c>
      <c r="AR617" s="52">
        <v>0.08</v>
      </c>
      <c r="AS617" s="52">
        <v>0.11</v>
      </c>
      <c r="AT617" s="52">
        <v>0.13</v>
      </c>
      <c r="AU617" s="52">
        <v>0.14000000000000001</v>
      </c>
      <c r="AV617" s="52">
        <v>0.14000000000000001</v>
      </c>
      <c r="AW617" s="52">
        <v>0.1</v>
      </c>
      <c r="AX617" s="52">
        <v>0</v>
      </c>
      <c r="AY617" s="52">
        <v>0</v>
      </c>
      <c r="AZ617" s="52">
        <v>0</v>
      </c>
      <c r="BA617" s="52">
        <v>0</v>
      </c>
      <c r="BB617" s="52">
        <v>0</v>
      </c>
      <c r="BC617" s="52">
        <v>0</v>
      </c>
      <c r="BD617" s="52">
        <v>0</v>
      </c>
      <c r="BE617" s="52">
        <v>0</v>
      </c>
      <c r="BF617" s="52">
        <v>0</v>
      </c>
      <c r="BG617" s="52">
        <v>0</v>
      </c>
      <c r="BH617" s="52">
        <v>0</v>
      </c>
      <c r="BI617" s="52">
        <v>0</v>
      </c>
      <c r="BJ617" s="52">
        <v>0</v>
      </c>
      <c r="BK617" s="52">
        <v>0</v>
      </c>
      <c r="BL617" s="52">
        <v>0</v>
      </c>
      <c r="BM617" s="52">
        <v>0</v>
      </c>
      <c r="BN617" s="52">
        <v>0</v>
      </c>
      <c r="BO617" s="52">
        <v>0</v>
      </c>
      <c r="BP617" s="52">
        <v>0</v>
      </c>
      <c r="BQ617" s="52">
        <v>0</v>
      </c>
      <c r="BR617" s="52">
        <v>0</v>
      </c>
      <c r="BS617" s="52">
        <v>0</v>
      </c>
      <c r="BT617" s="52">
        <v>0</v>
      </c>
      <c r="BU617" s="52">
        <v>0</v>
      </c>
    </row>
    <row r="618" spans="2:73" outlineLevel="2" x14ac:dyDescent="0.25">
      <c r="B618" s="38" t="s">
        <v>650</v>
      </c>
      <c r="C618" s="24" t="s">
        <v>24</v>
      </c>
      <c r="D618" s="25">
        <v>170.52199999999999</v>
      </c>
      <c r="E618" s="25" t="s">
        <v>213</v>
      </c>
      <c r="F618" s="25" t="str">
        <f t="shared" si="21"/>
        <v/>
      </c>
      <c r="G618" s="25">
        <v>177.55</v>
      </c>
      <c r="H618" s="25" t="s">
        <v>213</v>
      </c>
      <c r="I618" s="25" t="str">
        <f t="shared" si="22"/>
        <v/>
      </c>
      <c r="J618" s="24">
        <v>51</v>
      </c>
      <c r="K618" s="24">
        <v>19</v>
      </c>
      <c r="L618" s="26">
        <v>45931</v>
      </c>
      <c r="M618" s="26">
        <v>46266</v>
      </c>
      <c r="N618" s="52"/>
      <c r="O618" s="52"/>
      <c r="P618" s="52"/>
      <c r="Q618" s="52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  <c r="AG618" s="52">
        <v>0</v>
      </c>
      <c r="AH618" s="52">
        <v>0</v>
      </c>
      <c r="AI618" s="52">
        <v>0</v>
      </c>
      <c r="AJ618" s="52">
        <v>0</v>
      </c>
      <c r="AK618" s="52">
        <v>0</v>
      </c>
      <c r="AL618" s="52">
        <v>0.06</v>
      </c>
      <c r="AM618" s="52">
        <v>0.05</v>
      </c>
      <c r="AN618" s="52">
        <v>0.04</v>
      </c>
      <c r="AO618" s="52">
        <v>0.04</v>
      </c>
      <c r="AP618" s="52">
        <v>0.05</v>
      </c>
      <c r="AQ618" s="52">
        <v>0.06</v>
      </c>
      <c r="AR618" s="52">
        <v>0.08</v>
      </c>
      <c r="AS618" s="52">
        <v>0.11</v>
      </c>
      <c r="AT618" s="52">
        <v>0.13</v>
      </c>
      <c r="AU618" s="52">
        <v>0.14000000000000001</v>
      </c>
      <c r="AV618" s="52">
        <v>0.14000000000000001</v>
      </c>
      <c r="AW618" s="52">
        <v>0.1</v>
      </c>
      <c r="AX618" s="52">
        <v>0</v>
      </c>
      <c r="AY618" s="52">
        <v>0</v>
      </c>
      <c r="AZ618" s="52">
        <v>0</v>
      </c>
      <c r="BA618" s="52">
        <v>0</v>
      </c>
      <c r="BB618" s="52">
        <v>0</v>
      </c>
      <c r="BC618" s="52">
        <v>0</v>
      </c>
      <c r="BD618" s="52">
        <v>0</v>
      </c>
      <c r="BE618" s="52">
        <v>0</v>
      </c>
      <c r="BF618" s="52">
        <v>0</v>
      </c>
      <c r="BG618" s="52">
        <v>0</v>
      </c>
      <c r="BH618" s="52">
        <v>0</v>
      </c>
      <c r="BI618" s="52">
        <v>0</v>
      </c>
      <c r="BJ618" s="52">
        <v>0</v>
      </c>
      <c r="BK618" s="52">
        <v>0</v>
      </c>
      <c r="BL618" s="52">
        <v>0</v>
      </c>
      <c r="BM618" s="52">
        <v>0</v>
      </c>
      <c r="BN618" s="52">
        <v>0</v>
      </c>
      <c r="BO618" s="52">
        <v>0</v>
      </c>
      <c r="BP618" s="52">
        <v>0</v>
      </c>
      <c r="BQ618" s="52">
        <v>0</v>
      </c>
      <c r="BR618" s="52">
        <v>0</v>
      </c>
      <c r="BS618" s="52">
        <v>0</v>
      </c>
      <c r="BT618" s="52">
        <v>0</v>
      </c>
      <c r="BU618" s="52">
        <v>0</v>
      </c>
    </row>
    <row r="619" spans="2:73" outlineLevel="2" x14ac:dyDescent="0.25">
      <c r="B619" s="38" t="s">
        <v>651</v>
      </c>
      <c r="C619" s="24" t="s">
        <v>24</v>
      </c>
      <c r="D619" s="25">
        <v>173.20599999999999</v>
      </c>
      <c r="E619" s="25" t="s">
        <v>213</v>
      </c>
      <c r="F619" s="25" t="str">
        <f t="shared" si="21"/>
        <v/>
      </c>
      <c r="G619" s="25">
        <v>180.24</v>
      </c>
      <c r="H619" s="25" t="s">
        <v>213</v>
      </c>
      <c r="I619" s="25" t="str">
        <f t="shared" si="22"/>
        <v/>
      </c>
      <c r="J619" s="24">
        <v>52</v>
      </c>
      <c r="K619" s="24">
        <v>19</v>
      </c>
      <c r="L619" s="26">
        <v>45931</v>
      </c>
      <c r="M619" s="26">
        <v>46266</v>
      </c>
      <c r="N619" s="52"/>
      <c r="O619" s="52"/>
      <c r="P619" s="52"/>
      <c r="Q619" s="52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  <c r="AG619" s="52">
        <v>0</v>
      </c>
      <c r="AH619" s="52">
        <v>0</v>
      </c>
      <c r="AI619" s="52">
        <v>0</v>
      </c>
      <c r="AJ619" s="52">
        <v>0</v>
      </c>
      <c r="AK619" s="52">
        <v>0</v>
      </c>
      <c r="AL619" s="52">
        <v>0.06</v>
      </c>
      <c r="AM619" s="52">
        <v>0.05</v>
      </c>
      <c r="AN619" s="52">
        <v>0.04</v>
      </c>
      <c r="AO619" s="52">
        <v>0.04</v>
      </c>
      <c r="AP619" s="52">
        <v>0.05</v>
      </c>
      <c r="AQ619" s="52">
        <v>0.06</v>
      </c>
      <c r="AR619" s="52">
        <v>0.08</v>
      </c>
      <c r="AS619" s="52">
        <v>0.11</v>
      </c>
      <c r="AT619" s="52">
        <v>0.13</v>
      </c>
      <c r="AU619" s="52">
        <v>0.14000000000000001</v>
      </c>
      <c r="AV619" s="52">
        <v>0.14000000000000001</v>
      </c>
      <c r="AW619" s="52">
        <v>0.1</v>
      </c>
      <c r="AX619" s="52">
        <v>0</v>
      </c>
      <c r="AY619" s="52">
        <v>0</v>
      </c>
      <c r="AZ619" s="52">
        <v>0</v>
      </c>
      <c r="BA619" s="52">
        <v>0</v>
      </c>
      <c r="BB619" s="52">
        <v>0</v>
      </c>
      <c r="BC619" s="52">
        <v>0</v>
      </c>
      <c r="BD619" s="52">
        <v>0</v>
      </c>
      <c r="BE619" s="52">
        <v>0</v>
      </c>
      <c r="BF619" s="52">
        <v>0</v>
      </c>
      <c r="BG619" s="52">
        <v>0</v>
      </c>
      <c r="BH619" s="52">
        <v>0</v>
      </c>
      <c r="BI619" s="52">
        <v>0</v>
      </c>
      <c r="BJ619" s="52">
        <v>0</v>
      </c>
      <c r="BK619" s="52">
        <v>0</v>
      </c>
      <c r="BL619" s="52">
        <v>0</v>
      </c>
      <c r="BM619" s="52">
        <v>0</v>
      </c>
      <c r="BN619" s="52">
        <v>0</v>
      </c>
      <c r="BO619" s="52">
        <v>0</v>
      </c>
      <c r="BP619" s="52">
        <v>0</v>
      </c>
      <c r="BQ619" s="52">
        <v>0</v>
      </c>
      <c r="BR619" s="52">
        <v>0</v>
      </c>
      <c r="BS619" s="52">
        <v>0</v>
      </c>
      <c r="BT619" s="52">
        <v>0</v>
      </c>
      <c r="BU619" s="52">
        <v>0</v>
      </c>
    </row>
    <row r="620" spans="2:73" outlineLevel="2" x14ac:dyDescent="0.25">
      <c r="B620" s="38" t="s">
        <v>652</v>
      </c>
      <c r="C620" s="24" t="s">
        <v>24</v>
      </c>
      <c r="D620" s="25">
        <v>173.80600000000001</v>
      </c>
      <c r="E620" s="25" t="s">
        <v>213</v>
      </c>
      <c r="F620" s="25" t="str">
        <f t="shared" si="21"/>
        <v/>
      </c>
      <c r="G620" s="25">
        <v>180.83</v>
      </c>
      <c r="H620" s="25" t="s">
        <v>213</v>
      </c>
      <c r="I620" s="25" t="str">
        <f t="shared" si="22"/>
        <v/>
      </c>
      <c r="J620" s="24">
        <v>52</v>
      </c>
      <c r="K620" s="24">
        <v>19</v>
      </c>
      <c r="L620" s="26">
        <v>45931</v>
      </c>
      <c r="M620" s="26">
        <v>46266</v>
      </c>
      <c r="N620" s="52"/>
      <c r="O620" s="52"/>
      <c r="P620" s="52"/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0.06</v>
      </c>
      <c r="AM620" s="52">
        <v>0.05</v>
      </c>
      <c r="AN620" s="52">
        <v>0.04</v>
      </c>
      <c r="AO620" s="52">
        <v>0.04</v>
      </c>
      <c r="AP620" s="52">
        <v>0.05</v>
      </c>
      <c r="AQ620" s="52">
        <v>0.06</v>
      </c>
      <c r="AR620" s="52">
        <v>0.08</v>
      </c>
      <c r="AS620" s="52">
        <v>0.11</v>
      </c>
      <c r="AT620" s="52">
        <v>0.13</v>
      </c>
      <c r="AU620" s="52">
        <v>0.14000000000000001</v>
      </c>
      <c r="AV620" s="52">
        <v>0.14000000000000001</v>
      </c>
      <c r="AW620" s="52">
        <v>0.1</v>
      </c>
      <c r="AX620" s="52">
        <v>0</v>
      </c>
      <c r="AY620" s="52">
        <v>0</v>
      </c>
      <c r="AZ620" s="52">
        <v>0</v>
      </c>
      <c r="BA620" s="52">
        <v>0</v>
      </c>
      <c r="BB620" s="52">
        <v>0</v>
      </c>
      <c r="BC620" s="52">
        <v>0</v>
      </c>
      <c r="BD620" s="52">
        <v>0</v>
      </c>
      <c r="BE620" s="52">
        <v>0</v>
      </c>
      <c r="BF620" s="52">
        <v>0</v>
      </c>
      <c r="BG620" s="52">
        <v>0</v>
      </c>
      <c r="BH620" s="52">
        <v>0</v>
      </c>
      <c r="BI620" s="52">
        <v>0</v>
      </c>
      <c r="BJ620" s="52">
        <v>0</v>
      </c>
      <c r="BK620" s="52">
        <v>0</v>
      </c>
      <c r="BL620" s="52">
        <v>0</v>
      </c>
      <c r="BM620" s="52">
        <v>0</v>
      </c>
      <c r="BN620" s="52">
        <v>0</v>
      </c>
      <c r="BO620" s="52">
        <v>0</v>
      </c>
      <c r="BP620" s="52">
        <v>0</v>
      </c>
      <c r="BQ620" s="52">
        <v>0</v>
      </c>
      <c r="BR620" s="52">
        <v>0</v>
      </c>
      <c r="BS620" s="52">
        <v>0</v>
      </c>
      <c r="BT620" s="52">
        <v>0</v>
      </c>
      <c r="BU620" s="52">
        <v>0</v>
      </c>
    </row>
    <row r="621" spans="2:73" outlineLevel="2" x14ac:dyDescent="0.25">
      <c r="B621" s="38" t="s">
        <v>653</v>
      </c>
      <c r="C621" s="24" t="s">
        <v>24</v>
      </c>
      <c r="D621" s="25">
        <v>175.029</v>
      </c>
      <c r="E621" s="25" t="s">
        <v>213</v>
      </c>
      <c r="F621" s="25" t="str">
        <f t="shared" si="21"/>
        <v/>
      </c>
      <c r="G621" s="25">
        <v>182.06</v>
      </c>
      <c r="H621" s="25" t="s">
        <v>213</v>
      </c>
      <c r="I621" s="25" t="str">
        <f t="shared" si="22"/>
        <v/>
      </c>
      <c r="J621" s="24">
        <v>53</v>
      </c>
      <c r="K621" s="24">
        <v>19</v>
      </c>
      <c r="L621" s="26">
        <v>45931</v>
      </c>
      <c r="M621" s="26">
        <v>46266</v>
      </c>
      <c r="N621" s="52"/>
      <c r="O621" s="52"/>
      <c r="P621" s="52"/>
      <c r="Q621" s="52">
        <v>0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0.06</v>
      </c>
      <c r="AM621" s="52">
        <v>0.05</v>
      </c>
      <c r="AN621" s="52">
        <v>0.04</v>
      </c>
      <c r="AO621" s="52">
        <v>0.04</v>
      </c>
      <c r="AP621" s="52">
        <v>0.05</v>
      </c>
      <c r="AQ621" s="52">
        <v>0.06</v>
      </c>
      <c r="AR621" s="52">
        <v>0.08</v>
      </c>
      <c r="AS621" s="52">
        <v>0.11</v>
      </c>
      <c r="AT621" s="52">
        <v>0.13</v>
      </c>
      <c r="AU621" s="52">
        <v>0.14000000000000001</v>
      </c>
      <c r="AV621" s="52">
        <v>0.14000000000000001</v>
      </c>
      <c r="AW621" s="52">
        <v>0.1</v>
      </c>
      <c r="AX621" s="52">
        <v>0</v>
      </c>
      <c r="AY621" s="52">
        <v>0</v>
      </c>
      <c r="AZ621" s="52">
        <v>0</v>
      </c>
      <c r="BA621" s="52">
        <v>0</v>
      </c>
      <c r="BB621" s="52">
        <v>0</v>
      </c>
      <c r="BC621" s="52">
        <v>0</v>
      </c>
      <c r="BD621" s="52">
        <v>0</v>
      </c>
      <c r="BE621" s="52">
        <v>0</v>
      </c>
      <c r="BF621" s="52">
        <v>0</v>
      </c>
      <c r="BG621" s="52">
        <v>0</v>
      </c>
      <c r="BH621" s="52">
        <v>0</v>
      </c>
      <c r="BI621" s="52">
        <v>0</v>
      </c>
      <c r="BJ621" s="52">
        <v>0</v>
      </c>
      <c r="BK621" s="52">
        <v>0</v>
      </c>
      <c r="BL621" s="52">
        <v>0</v>
      </c>
      <c r="BM621" s="52">
        <v>0</v>
      </c>
      <c r="BN621" s="52">
        <v>0</v>
      </c>
      <c r="BO621" s="52">
        <v>0</v>
      </c>
      <c r="BP621" s="52">
        <v>0</v>
      </c>
      <c r="BQ621" s="52">
        <v>0</v>
      </c>
      <c r="BR621" s="52">
        <v>0</v>
      </c>
      <c r="BS621" s="52">
        <v>0</v>
      </c>
      <c r="BT621" s="52">
        <v>0</v>
      </c>
      <c r="BU621" s="52">
        <v>0</v>
      </c>
    </row>
    <row r="622" spans="2:73" outlineLevel="2" x14ac:dyDescent="0.25">
      <c r="B622" s="38" t="s">
        <v>654</v>
      </c>
      <c r="C622" s="24" t="s">
        <v>24</v>
      </c>
      <c r="D622" s="25">
        <v>175.947</v>
      </c>
      <c r="E622" s="25" t="s">
        <v>213</v>
      </c>
      <c r="F622" s="25" t="str">
        <f t="shared" si="21"/>
        <v/>
      </c>
      <c r="G622" s="25">
        <v>182.98</v>
      </c>
      <c r="H622" s="25" t="s">
        <v>213</v>
      </c>
      <c r="I622" s="25" t="str">
        <f t="shared" si="22"/>
        <v/>
      </c>
      <c r="J622" s="24">
        <v>53</v>
      </c>
      <c r="K622" s="24">
        <v>19</v>
      </c>
      <c r="L622" s="26">
        <v>45931</v>
      </c>
      <c r="M622" s="26">
        <v>46266</v>
      </c>
      <c r="N622" s="52"/>
      <c r="O622" s="52"/>
      <c r="P622" s="52"/>
      <c r="Q622" s="52">
        <v>0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  <c r="AG622" s="52">
        <v>0</v>
      </c>
      <c r="AH622" s="52">
        <v>0</v>
      </c>
      <c r="AI622" s="52">
        <v>0</v>
      </c>
      <c r="AJ622" s="52">
        <v>0</v>
      </c>
      <c r="AK622" s="52">
        <v>0</v>
      </c>
      <c r="AL622" s="52">
        <v>0.06</v>
      </c>
      <c r="AM622" s="52">
        <v>0.05</v>
      </c>
      <c r="AN622" s="52">
        <v>0.04</v>
      </c>
      <c r="AO622" s="52">
        <v>0.04</v>
      </c>
      <c r="AP622" s="52">
        <v>0.05</v>
      </c>
      <c r="AQ622" s="52">
        <v>0.06</v>
      </c>
      <c r="AR622" s="52">
        <v>0.08</v>
      </c>
      <c r="AS622" s="52">
        <v>0.11</v>
      </c>
      <c r="AT622" s="52">
        <v>0.13</v>
      </c>
      <c r="AU622" s="52">
        <v>0.14000000000000001</v>
      </c>
      <c r="AV622" s="52">
        <v>0.14000000000000001</v>
      </c>
      <c r="AW622" s="52">
        <v>0.1</v>
      </c>
      <c r="AX622" s="52">
        <v>0</v>
      </c>
      <c r="AY622" s="52">
        <v>0</v>
      </c>
      <c r="AZ622" s="52">
        <v>0</v>
      </c>
      <c r="BA622" s="52">
        <v>0</v>
      </c>
      <c r="BB622" s="52">
        <v>0</v>
      </c>
      <c r="BC622" s="52">
        <v>0</v>
      </c>
      <c r="BD622" s="52">
        <v>0</v>
      </c>
      <c r="BE622" s="52">
        <v>0</v>
      </c>
      <c r="BF622" s="52">
        <v>0</v>
      </c>
      <c r="BG622" s="52">
        <v>0</v>
      </c>
      <c r="BH622" s="52">
        <v>0</v>
      </c>
      <c r="BI622" s="52">
        <v>0</v>
      </c>
      <c r="BJ622" s="52">
        <v>0</v>
      </c>
      <c r="BK622" s="52">
        <v>0</v>
      </c>
      <c r="BL622" s="52">
        <v>0</v>
      </c>
      <c r="BM622" s="52">
        <v>0</v>
      </c>
      <c r="BN622" s="52">
        <v>0</v>
      </c>
      <c r="BO622" s="52">
        <v>0</v>
      </c>
      <c r="BP622" s="52">
        <v>0</v>
      </c>
      <c r="BQ622" s="52">
        <v>0</v>
      </c>
      <c r="BR622" s="52">
        <v>0</v>
      </c>
      <c r="BS622" s="52">
        <v>0</v>
      </c>
      <c r="BT622" s="52">
        <v>0</v>
      </c>
      <c r="BU622" s="52">
        <v>0</v>
      </c>
    </row>
    <row r="623" spans="2:73" outlineLevel="2" x14ac:dyDescent="0.25">
      <c r="B623" s="38" t="s">
        <v>655</v>
      </c>
      <c r="C623" s="24" t="s">
        <v>24</v>
      </c>
      <c r="D623" s="25">
        <v>179.745</v>
      </c>
      <c r="E623" s="25" t="s">
        <v>213</v>
      </c>
      <c r="F623" s="25" t="str">
        <f t="shared" si="21"/>
        <v/>
      </c>
      <c r="G623" s="25">
        <v>186.78</v>
      </c>
      <c r="H623" s="25" t="s">
        <v>213</v>
      </c>
      <c r="I623" s="25" t="str">
        <f t="shared" si="22"/>
        <v/>
      </c>
      <c r="J623" s="24">
        <v>54</v>
      </c>
      <c r="K623" s="24">
        <v>19</v>
      </c>
      <c r="L623" s="26">
        <v>45931</v>
      </c>
      <c r="M623" s="26">
        <v>46266</v>
      </c>
      <c r="N623" s="52"/>
      <c r="O623" s="52"/>
      <c r="P623" s="52"/>
      <c r="Q623" s="52">
        <v>0</v>
      </c>
      <c r="R623" s="52">
        <v>0</v>
      </c>
      <c r="S623" s="52">
        <v>0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0.06</v>
      </c>
      <c r="AM623" s="52">
        <v>0.05</v>
      </c>
      <c r="AN623" s="52">
        <v>0.04</v>
      </c>
      <c r="AO623" s="52">
        <v>0.04</v>
      </c>
      <c r="AP623" s="52">
        <v>0.05</v>
      </c>
      <c r="AQ623" s="52">
        <v>0.06</v>
      </c>
      <c r="AR623" s="52">
        <v>0.08</v>
      </c>
      <c r="AS623" s="52">
        <v>0.11</v>
      </c>
      <c r="AT623" s="52">
        <v>0.13</v>
      </c>
      <c r="AU623" s="52">
        <v>0.14000000000000001</v>
      </c>
      <c r="AV623" s="52">
        <v>0.14000000000000001</v>
      </c>
      <c r="AW623" s="52">
        <v>0.1</v>
      </c>
      <c r="AX623" s="52">
        <v>0</v>
      </c>
      <c r="AY623" s="52">
        <v>0</v>
      </c>
      <c r="AZ623" s="52">
        <v>0</v>
      </c>
      <c r="BA623" s="52">
        <v>0</v>
      </c>
      <c r="BB623" s="52">
        <v>0</v>
      </c>
      <c r="BC623" s="52">
        <v>0</v>
      </c>
      <c r="BD623" s="52">
        <v>0</v>
      </c>
      <c r="BE623" s="52">
        <v>0</v>
      </c>
      <c r="BF623" s="52">
        <v>0</v>
      </c>
      <c r="BG623" s="52">
        <v>0</v>
      </c>
      <c r="BH623" s="52">
        <v>0</v>
      </c>
      <c r="BI623" s="52">
        <v>0</v>
      </c>
      <c r="BJ623" s="52">
        <v>0</v>
      </c>
      <c r="BK623" s="52">
        <v>0</v>
      </c>
      <c r="BL623" s="52">
        <v>0</v>
      </c>
      <c r="BM623" s="52">
        <v>0</v>
      </c>
      <c r="BN623" s="52">
        <v>0</v>
      </c>
      <c r="BO623" s="52">
        <v>0</v>
      </c>
      <c r="BP623" s="52">
        <v>0</v>
      </c>
      <c r="BQ623" s="52">
        <v>0</v>
      </c>
      <c r="BR623" s="52">
        <v>0</v>
      </c>
      <c r="BS623" s="52">
        <v>0</v>
      </c>
      <c r="BT623" s="52">
        <v>0</v>
      </c>
      <c r="BU623" s="52">
        <v>0</v>
      </c>
    </row>
    <row r="624" spans="2:73" outlineLevel="2" x14ac:dyDescent="0.25">
      <c r="B624" s="38" t="s">
        <v>656</v>
      </c>
      <c r="C624" s="24" t="s">
        <v>24</v>
      </c>
      <c r="D624" s="25">
        <v>180.42599999999999</v>
      </c>
      <c r="E624" s="25" t="s">
        <v>213</v>
      </c>
      <c r="F624" s="25" t="str">
        <f t="shared" si="21"/>
        <v/>
      </c>
      <c r="G624" s="25">
        <v>187.45</v>
      </c>
      <c r="H624" s="25" t="s">
        <v>213</v>
      </c>
      <c r="I624" s="25" t="str">
        <f t="shared" si="22"/>
        <v/>
      </c>
      <c r="J624" s="24">
        <v>54</v>
      </c>
      <c r="K624" s="24">
        <v>19</v>
      </c>
      <c r="L624" s="26">
        <v>45931</v>
      </c>
      <c r="M624" s="26">
        <v>46266</v>
      </c>
      <c r="N624" s="52"/>
      <c r="O624" s="52"/>
      <c r="P624" s="52"/>
      <c r="Q624" s="52">
        <v>0</v>
      </c>
      <c r="R624" s="52">
        <v>0</v>
      </c>
      <c r="S624" s="52">
        <v>0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0.06</v>
      </c>
      <c r="AM624" s="52">
        <v>0.05</v>
      </c>
      <c r="AN624" s="52">
        <v>0.04</v>
      </c>
      <c r="AO624" s="52">
        <v>0.04</v>
      </c>
      <c r="AP624" s="52">
        <v>0.05</v>
      </c>
      <c r="AQ624" s="52">
        <v>0.06</v>
      </c>
      <c r="AR624" s="52">
        <v>0.08</v>
      </c>
      <c r="AS624" s="52">
        <v>0.11</v>
      </c>
      <c r="AT624" s="52">
        <v>0.13</v>
      </c>
      <c r="AU624" s="52">
        <v>0.14000000000000001</v>
      </c>
      <c r="AV624" s="52">
        <v>0.14000000000000001</v>
      </c>
      <c r="AW624" s="52">
        <v>0.1</v>
      </c>
      <c r="AX624" s="52">
        <v>0</v>
      </c>
      <c r="AY624" s="52">
        <v>0</v>
      </c>
      <c r="AZ624" s="52">
        <v>0</v>
      </c>
      <c r="BA624" s="52">
        <v>0</v>
      </c>
      <c r="BB624" s="52">
        <v>0</v>
      </c>
      <c r="BC624" s="52">
        <v>0</v>
      </c>
      <c r="BD624" s="52">
        <v>0</v>
      </c>
      <c r="BE624" s="52">
        <v>0</v>
      </c>
      <c r="BF624" s="52">
        <v>0</v>
      </c>
      <c r="BG624" s="52">
        <v>0</v>
      </c>
      <c r="BH624" s="52">
        <v>0</v>
      </c>
      <c r="BI624" s="52">
        <v>0</v>
      </c>
      <c r="BJ624" s="52">
        <v>0</v>
      </c>
      <c r="BK624" s="52">
        <v>0</v>
      </c>
      <c r="BL624" s="52">
        <v>0</v>
      </c>
      <c r="BM624" s="52">
        <v>0</v>
      </c>
      <c r="BN624" s="52">
        <v>0</v>
      </c>
      <c r="BO624" s="52">
        <v>0</v>
      </c>
      <c r="BP624" s="52">
        <v>0</v>
      </c>
      <c r="BQ624" s="52">
        <v>0</v>
      </c>
      <c r="BR624" s="52">
        <v>0</v>
      </c>
      <c r="BS624" s="52">
        <v>0</v>
      </c>
      <c r="BT624" s="52">
        <v>0</v>
      </c>
      <c r="BU624" s="52">
        <v>0</v>
      </c>
    </row>
    <row r="625" spans="2:73" outlineLevel="2" x14ac:dyDescent="0.25">
      <c r="B625" s="38" t="s">
        <v>657</v>
      </c>
      <c r="C625" s="24" t="s">
        <v>24</v>
      </c>
      <c r="D625" s="25">
        <v>181.19800000000001</v>
      </c>
      <c r="E625" s="25" t="s">
        <v>213</v>
      </c>
      <c r="F625" s="25" t="str">
        <f t="shared" si="21"/>
        <v/>
      </c>
      <c r="G625" s="25">
        <v>188.23</v>
      </c>
      <c r="H625" s="25" t="s">
        <v>213</v>
      </c>
      <c r="I625" s="25" t="str">
        <f t="shared" si="22"/>
        <v/>
      </c>
      <c r="J625" s="24">
        <v>54</v>
      </c>
      <c r="K625" s="24">
        <v>19</v>
      </c>
      <c r="L625" s="26">
        <v>45931</v>
      </c>
      <c r="M625" s="26">
        <v>46266</v>
      </c>
      <c r="N625" s="52"/>
      <c r="O625" s="52"/>
      <c r="P625" s="52"/>
      <c r="Q625" s="52">
        <v>0</v>
      </c>
      <c r="R625" s="52">
        <v>0</v>
      </c>
      <c r="S625" s="52">
        <v>0</v>
      </c>
      <c r="T625" s="52">
        <v>0</v>
      </c>
      <c r="U625" s="52">
        <v>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  <c r="AG625" s="52">
        <v>0</v>
      </c>
      <c r="AH625" s="52">
        <v>0</v>
      </c>
      <c r="AI625" s="52">
        <v>0</v>
      </c>
      <c r="AJ625" s="52">
        <v>0</v>
      </c>
      <c r="AK625" s="52">
        <v>0</v>
      </c>
      <c r="AL625" s="52">
        <v>0.06</v>
      </c>
      <c r="AM625" s="52">
        <v>0.05</v>
      </c>
      <c r="AN625" s="52">
        <v>0.04</v>
      </c>
      <c r="AO625" s="52">
        <v>0.04</v>
      </c>
      <c r="AP625" s="52">
        <v>0.05</v>
      </c>
      <c r="AQ625" s="52">
        <v>0.06</v>
      </c>
      <c r="AR625" s="52">
        <v>0.08</v>
      </c>
      <c r="AS625" s="52">
        <v>0.11</v>
      </c>
      <c r="AT625" s="52">
        <v>0.13</v>
      </c>
      <c r="AU625" s="52">
        <v>0.14000000000000001</v>
      </c>
      <c r="AV625" s="52">
        <v>0.14000000000000001</v>
      </c>
      <c r="AW625" s="52">
        <v>0.1</v>
      </c>
      <c r="AX625" s="52">
        <v>0</v>
      </c>
      <c r="AY625" s="52">
        <v>0</v>
      </c>
      <c r="AZ625" s="52">
        <v>0</v>
      </c>
      <c r="BA625" s="52">
        <v>0</v>
      </c>
      <c r="BB625" s="52">
        <v>0</v>
      </c>
      <c r="BC625" s="52">
        <v>0</v>
      </c>
      <c r="BD625" s="52">
        <v>0</v>
      </c>
      <c r="BE625" s="52">
        <v>0</v>
      </c>
      <c r="BF625" s="52">
        <v>0</v>
      </c>
      <c r="BG625" s="52">
        <v>0</v>
      </c>
      <c r="BH625" s="52">
        <v>0</v>
      </c>
      <c r="BI625" s="52">
        <v>0</v>
      </c>
      <c r="BJ625" s="52">
        <v>0</v>
      </c>
      <c r="BK625" s="52">
        <v>0</v>
      </c>
      <c r="BL625" s="52">
        <v>0</v>
      </c>
      <c r="BM625" s="52">
        <v>0</v>
      </c>
      <c r="BN625" s="52">
        <v>0</v>
      </c>
      <c r="BO625" s="52">
        <v>0</v>
      </c>
      <c r="BP625" s="52">
        <v>0</v>
      </c>
      <c r="BQ625" s="52">
        <v>0</v>
      </c>
      <c r="BR625" s="52">
        <v>0</v>
      </c>
      <c r="BS625" s="52">
        <v>0</v>
      </c>
      <c r="BT625" s="52">
        <v>0</v>
      </c>
      <c r="BU625" s="52">
        <v>0</v>
      </c>
    </row>
    <row r="626" spans="2:73" outlineLevel="2" x14ac:dyDescent="0.25">
      <c r="B626" s="38" t="s">
        <v>658</v>
      </c>
      <c r="C626" s="24" t="s">
        <v>24</v>
      </c>
      <c r="D626" s="25">
        <v>182.864</v>
      </c>
      <c r="E626" s="25" t="s">
        <v>213</v>
      </c>
      <c r="F626" s="25" t="str">
        <f t="shared" si="21"/>
        <v/>
      </c>
      <c r="G626" s="25">
        <v>189.88</v>
      </c>
      <c r="H626" s="25" t="s">
        <v>213</v>
      </c>
      <c r="I626" s="25" t="str">
        <f t="shared" si="22"/>
        <v/>
      </c>
      <c r="J626" s="24">
        <v>55</v>
      </c>
      <c r="K626" s="24">
        <v>19</v>
      </c>
      <c r="L626" s="26">
        <v>45931</v>
      </c>
      <c r="M626" s="26">
        <v>46266</v>
      </c>
      <c r="N626" s="52"/>
      <c r="O626" s="52"/>
      <c r="P626" s="52"/>
      <c r="Q626" s="52">
        <v>0</v>
      </c>
      <c r="R626" s="52">
        <v>0</v>
      </c>
      <c r="S626" s="52">
        <v>0</v>
      </c>
      <c r="T626" s="52">
        <v>0</v>
      </c>
      <c r="U626" s="52">
        <v>0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  <c r="AG626" s="52">
        <v>0</v>
      </c>
      <c r="AH626" s="52">
        <v>0</v>
      </c>
      <c r="AI626" s="52">
        <v>0</v>
      </c>
      <c r="AJ626" s="52">
        <v>0</v>
      </c>
      <c r="AK626" s="52">
        <v>0</v>
      </c>
      <c r="AL626" s="52">
        <v>0.06</v>
      </c>
      <c r="AM626" s="52">
        <v>0.05</v>
      </c>
      <c r="AN626" s="52">
        <v>0.04</v>
      </c>
      <c r="AO626" s="52">
        <v>0.04</v>
      </c>
      <c r="AP626" s="52">
        <v>0.05</v>
      </c>
      <c r="AQ626" s="52">
        <v>0.06</v>
      </c>
      <c r="AR626" s="52">
        <v>0.08</v>
      </c>
      <c r="AS626" s="52">
        <v>0.11</v>
      </c>
      <c r="AT626" s="52">
        <v>0.13</v>
      </c>
      <c r="AU626" s="52">
        <v>0.14000000000000001</v>
      </c>
      <c r="AV626" s="52">
        <v>0.14000000000000001</v>
      </c>
      <c r="AW626" s="52">
        <v>0.1</v>
      </c>
      <c r="AX626" s="52">
        <v>0</v>
      </c>
      <c r="AY626" s="52">
        <v>0</v>
      </c>
      <c r="AZ626" s="52">
        <v>0</v>
      </c>
      <c r="BA626" s="52">
        <v>0</v>
      </c>
      <c r="BB626" s="52">
        <v>0</v>
      </c>
      <c r="BC626" s="52">
        <v>0</v>
      </c>
      <c r="BD626" s="52">
        <v>0</v>
      </c>
      <c r="BE626" s="52">
        <v>0</v>
      </c>
      <c r="BF626" s="52">
        <v>0</v>
      </c>
      <c r="BG626" s="52">
        <v>0</v>
      </c>
      <c r="BH626" s="52">
        <v>0</v>
      </c>
      <c r="BI626" s="52">
        <v>0</v>
      </c>
      <c r="BJ626" s="52">
        <v>0</v>
      </c>
      <c r="BK626" s="52">
        <v>0</v>
      </c>
      <c r="BL626" s="52">
        <v>0</v>
      </c>
      <c r="BM626" s="52">
        <v>0</v>
      </c>
      <c r="BN626" s="52">
        <v>0</v>
      </c>
      <c r="BO626" s="52">
        <v>0</v>
      </c>
      <c r="BP626" s="52">
        <v>0</v>
      </c>
      <c r="BQ626" s="52">
        <v>0</v>
      </c>
      <c r="BR626" s="52">
        <v>0</v>
      </c>
      <c r="BS626" s="52">
        <v>0</v>
      </c>
      <c r="BT626" s="52">
        <v>0</v>
      </c>
      <c r="BU626" s="52">
        <v>0</v>
      </c>
    </row>
    <row r="627" spans="2:73" outlineLevel="2" x14ac:dyDescent="0.25">
      <c r="B627" s="38" t="s">
        <v>659</v>
      </c>
      <c r="C627" s="24" t="s">
        <v>24</v>
      </c>
      <c r="D627" s="25">
        <v>184.416</v>
      </c>
      <c r="E627" s="25" t="s">
        <v>213</v>
      </c>
      <c r="F627" s="25" t="str">
        <f t="shared" si="21"/>
        <v/>
      </c>
      <c r="G627" s="25">
        <v>191.45</v>
      </c>
      <c r="H627" s="25" t="s">
        <v>213</v>
      </c>
      <c r="I627" s="25" t="str">
        <f t="shared" si="22"/>
        <v/>
      </c>
      <c r="J627" s="24">
        <v>55</v>
      </c>
      <c r="K627" s="24">
        <v>19</v>
      </c>
      <c r="L627" s="26">
        <v>45931</v>
      </c>
      <c r="M627" s="26">
        <v>46266</v>
      </c>
      <c r="N627" s="52"/>
      <c r="O627" s="52"/>
      <c r="P627" s="52"/>
      <c r="Q627" s="52">
        <v>0</v>
      </c>
      <c r="R627" s="52">
        <v>0</v>
      </c>
      <c r="S627" s="52">
        <v>0</v>
      </c>
      <c r="T627" s="52">
        <v>0</v>
      </c>
      <c r="U627" s="52">
        <v>0</v>
      </c>
      <c r="V627" s="52">
        <v>0</v>
      </c>
      <c r="W627" s="52">
        <v>0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  <c r="AG627" s="52">
        <v>0</v>
      </c>
      <c r="AH627" s="52">
        <v>0</v>
      </c>
      <c r="AI627" s="52">
        <v>0</v>
      </c>
      <c r="AJ627" s="52">
        <v>0</v>
      </c>
      <c r="AK627" s="52">
        <v>0</v>
      </c>
      <c r="AL627" s="52">
        <v>5.9999999999999984E-2</v>
      </c>
      <c r="AM627" s="52">
        <v>4.9999999999999989E-2</v>
      </c>
      <c r="AN627" s="52">
        <v>3.9999999999999994E-2</v>
      </c>
      <c r="AO627" s="52">
        <v>3.9999999999999994E-2</v>
      </c>
      <c r="AP627" s="52">
        <v>4.9999999999999989E-2</v>
      </c>
      <c r="AQ627" s="52">
        <v>5.9999999999999984E-2</v>
      </c>
      <c r="AR627" s="52">
        <v>7.9999999999999988E-2</v>
      </c>
      <c r="AS627" s="52">
        <v>0.10999999999999999</v>
      </c>
      <c r="AT627" s="52">
        <v>0.12999999999999998</v>
      </c>
      <c r="AU627" s="52">
        <v>0.13999999999999999</v>
      </c>
      <c r="AV627" s="52">
        <v>0.13999999999999999</v>
      </c>
      <c r="AW627" s="52">
        <v>9.9999999999999978E-2</v>
      </c>
      <c r="AX627" s="52">
        <v>0</v>
      </c>
      <c r="AY627" s="52">
        <v>0</v>
      </c>
      <c r="AZ627" s="52">
        <v>0</v>
      </c>
      <c r="BA627" s="52">
        <v>0</v>
      </c>
      <c r="BB627" s="52">
        <v>0</v>
      </c>
      <c r="BC627" s="52">
        <v>0</v>
      </c>
      <c r="BD627" s="52">
        <v>0</v>
      </c>
      <c r="BE627" s="52">
        <v>0</v>
      </c>
      <c r="BF627" s="52">
        <v>0</v>
      </c>
      <c r="BG627" s="52">
        <v>0</v>
      </c>
      <c r="BH627" s="52">
        <v>0</v>
      </c>
      <c r="BI627" s="52">
        <v>0</v>
      </c>
      <c r="BJ627" s="52">
        <v>0</v>
      </c>
      <c r="BK627" s="52">
        <v>0</v>
      </c>
      <c r="BL627" s="52">
        <v>0</v>
      </c>
      <c r="BM627" s="52">
        <v>0</v>
      </c>
      <c r="BN627" s="52">
        <v>0</v>
      </c>
      <c r="BO627" s="52">
        <v>0</v>
      </c>
      <c r="BP627" s="52">
        <v>0</v>
      </c>
      <c r="BQ627" s="52">
        <v>0</v>
      </c>
      <c r="BR627" s="52">
        <v>0</v>
      </c>
      <c r="BS627" s="52">
        <v>0</v>
      </c>
      <c r="BT627" s="52">
        <v>0</v>
      </c>
      <c r="BU627" s="52">
        <v>0</v>
      </c>
    </row>
    <row r="628" spans="2:73" outlineLevel="2" x14ac:dyDescent="0.25">
      <c r="B628" s="38" t="s">
        <v>660</v>
      </c>
      <c r="C628" s="24" t="s">
        <v>24</v>
      </c>
      <c r="D628" s="25">
        <v>186.577</v>
      </c>
      <c r="E628" s="25" t="s">
        <v>213</v>
      </c>
      <c r="F628" s="25" t="str">
        <f t="shared" si="21"/>
        <v/>
      </c>
      <c r="G628" s="25">
        <v>193.61</v>
      </c>
      <c r="H628" s="25" t="s">
        <v>213</v>
      </c>
      <c r="I628" s="25" t="str">
        <f t="shared" si="22"/>
        <v/>
      </c>
      <c r="J628" s="24">
        <v>55</v>
      </c>
      <c r="K628" s="24">
        <v>19</v>
      </c>
      <c r="L628" s="26">
        <v>45931</v>
      </c>
      <c r="M628" s="26">
        <v>46266</v>
      </c>
      <c r="N628" s="52"/>
      <c r="O628" s="52"/>
      <c r="P628" s="52"/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0</v>
      </c>
      <c r="W628" s="52">
        <v>0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  <c r="AG628" s="52">
        <v>0</v>
      </c>
      <c r="AH628" s="52">
        <v>0</v>
      </c>
      <c r="AI628" s="52">
        <v>0</v>
      </c>
      <c r="AJ628" s="52">
        <v>0</v>
      </c>
      <c r="AK628" s="52">
        <v>0</v>
      </c>
      <c r="AL628" s="52">
        <v>5.9999999999999984E-2</v>
      </c>
      <c r="AM628" s="52">
        <v>4.9999999999999989E-2</v>
      </c>
      <c r="AN628" s="52">
        <v>3.9999999999999994E-2</v>
      </c>
      <c r="AO628" s="52">
        <v>3.9999999999999994E-2</v>
      </c>
      <c r="AP628" s="52">
        <v>4.9999999999999989E-2</v>
      </c>
      <c r="AQ628" s="52">
        <v>5.9999999999999984E-2</v>
      </c>
      <c r="AR628" s="52">
        <v>7.9999999999999988E-2</v>
      </c>
      <c r="AS628" s="52">
        <v>0.10999999999999999</v>
      </c>
      <c r="AT628" s="52">
        <v>0.12999999999999998</v>
      </c>
      <c r="AU628" s="52">
        <v>0.13999999999999999</v>
      </c>
      <c r="AV628" s="52">
        <v>0.13999999999999999</v>
      </c>
      <c r="AW628" s="52">
        <v>9.9999999999999978E-2</v>
      </c>
      <c r="AX628" s="52">
        <v>0</v>
      </c>
      <c r="AY628" s="52">
        <v>0</v>
      </c>
      <c r="AZ628" s="52">
        <v>0</v>
      </c>
      <c r="BA628" s="52">
        <v>0</v>
      </c>
      <c r="BB628" s="52">
        <v>0</v>
      </c>
      <c r="BC628" s="52">
        <v>0</v>
      </c>
      <c r="BD628" s="52">
        <v>0</v>
      </c>
      <c r="BE628" s="52">
        <v>0</v>
      </c>
      <c r="BF628" s="52">
        <v>0</v>
      </c>
      <c r="BG628" s="52">
        <v>0</v>
      </c>
      <c r="BH628" s="52">
        <v>0</v>
      </c>
      <c r="BI628" s="52">
        <v>0</v>
      </c>
      <c r="BJ628" s="52">
        <v>0</v>
      </c>
      <c r="BK628" s="52">
        <v>0</v>
      </c>
      <c r="BL628" s="52">
        <v>0</v>
      </c>
      <c r="BM628" s="52">
        <v>0</v>
      </c>
      <c r="BN628" s="52">
        <v>0</v>
      </c>
      <c r="BO628" s="52">
        <v>0</v>
      </c>
      <c r="BP628" s="52">
        <v>0</v>
      </c>
      <c r="BQ628" s="52">
        <v>0</v>
      </c>
      <c r="BR628" s="52">
        <v>0</v>
      </c>
      <c r="BS628" s="52">
        <v>0</v>
      </c>
      <c r="BT628" s="52">
        <v>0</v>
      </c>
      <c r="BU628" s="52">
        <v>0</v>
      </c>
    </row>
    <row r="629" spans="2:73" outlineLevel="2" x14ac:dyDescent="0.25">
      <c r="B629" s="38" t="s">
        <v>661</v>
      </c>
      <c r="C629" s="24" t="s">
        <v>24</v>
      </c>
      <c r="D629" s="25">
        <v>189.917</v>
      </c>
      <c r="E629" s="25" t="s">
        <v>213</v>
      </c>
      <c r="F629" s="25" t="str">
        <f t="shared" si="21"/>
        <v/>
      </c>
      <c r="G629" s="25">
        <v>196.95</v>
      </c>
      <c r="H629" s="25" t="s">
        <v>213</v>
      </c>
      <c r="I629" s="25" t="str">
        <f t="shared" si="22"/>
        <v/>
      </c>
      <c r="J629" s="24">
        <v>56</v>
      </c>
      <c r="K629" s="24">
        <v>19</v>
      </c>
      <c r="L629" s="26">
        <v>45931</v>
      </c>
      <c r="M629" s="26">
        <v>46266</v>
      </c>
      <c r="N629" s="52"/>
      <c r="O629" s="52"/>
      <c r="P629" s="52"/>
      <c r="Q629" s="52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0</v>
      </c>
      <c r="W629" s="52">
        <v>0</v>
      </c>
      <c r="X629" s="52">
        <v>0</v>
      </c>
      <c r="Y629" s="52">
        <v>0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  <c r="AG629" s="52">
        <v>0</v>
      </c>
      <c r="AH629" s="52">
        <v>0</v>
      </c>
      <c r="AI629" s="52">
        <v>0</v>
      </c>
      <c r="AJ629" s="52">
        <v>0</v>
      </c>
      <c r="AK629" s="52">
        <v>0</v>
      </c>
      <c r="AL629" s="52">
        <v>0.06</v>
      </c>
      <c r="AM629" s="52">
        <v>0.05</v>
      </c>
      <c r="AN629" s="52">
        <v>0.04</v>
      </c>
      <c r="AO629" s="52">
        <v>0.04</v>
      </c>
      <c r="AP629" s="52">
        <v>0.05</v>
      </c>
      <c r="AQ629" s="52">
        <v>0.06</v>
      </c>
      <c r="AR629" s="52">
        <v>0.08</v>
      </c>
      <c r="AS629" s="52">
        <v>0.11</v>
      </c>
      <c r="AT629" s="52">
        <v>0.13</v>
      </c>
      <c r="AU629" s="52">
        <v>0.14000000000000001</v>
      </c>
      <c r="AV629" s="52">
        <v>0.14000000000000001</v>
      </c>
      <c r="AW629" s="52">
        <v>0.1</v>
      </c>
      <c r="AX629" s="52">
        <v>0</v>
      </c>
      <c r="AY629" s="52">
        <v>0</v>
      </c>
      <c r="AZ629" s="52">
        <v>0</v>
      </c>
      <c r="BA629" s="52">
        <v>0</v>
      </c>
      <c r="BB629" s="52">
        <v>0</v>
      </c>
      <c r="BC629" s="52">
        <v>0</v>
      </c>
      <c r="BD629" s="52">
        <v>0</v>
      </c>
      <c r="BE629" s="52">
        <v>0</v>
      </c>
      <c r="BF629" s="52">
        <v>0</v>
      </c>
      <c r="BG629" s="52">
        <v>0</v>
      </c>
      <c r="BH629" s="52">
        <v>0</v>
      </c>
      <c r="BI629" s="52">
        <v>0</v>
      </c>
      <c r="BJ629" s="52">
        <v>0</v>
      </c>
      <c r="BK629" s="52">
        <v>0</v>
      </c>
      <c r="BL629" s="52">
        <v>0</v>
      </c>
      <c r="BM629" s="52">
        <v>0</v>
      </c>
      <c r="BN629" s="52">
        <v>0</v>
      </c>
      <c r="BO629" s="52">
        <v>0</v>
      </c>
      <c r="BP629" s="52">
        <v>0</v>
      </c>
      <c r="BQ629" s="52">
        <v>0</v>
      </c>
      <c r="BR629" s="52">
        <v>0</v>
      </c>
      <c r="BS629" s="52">
        <v>0</v>
      </c>
      <c r="BT629" s="52">
        <v>0</v>
      </c>
      <c r="BU629" s="52">
        <v>0</v>
      </c>
    </row>
    <row r="630" spans="2:73" outlineLevel="2" x14ac:dyDescent="0.25">
      <c r="B630" s="38" t="s">
        <v>662</v>
      </c>
      <c r="C630" s="24" t="s">
        <v>24</v>
      </c>
      <c r="D630" s="25">
        <v>195.41800000000001</v>
      </c>
      <c r="E630" s="25" t="s">
        <v>213</v>
      </c>
      <c r="F630" s="25" t="str">
        <f t="shared" si="21"/>
        <v/>
      </c>
      <c r="G630" s="25">
        <v>202.44</v>
      </c>
      <c r="H630" s="25" t="s">
        <v>213</v>
      </c>
      <c r="I630" s="25" t="str">
        <f t="shared" si="22"/>
        <v/>
      </c>
      <c r="J630" s="24">
        <v>56</v>
      </c>
      <c r="K630" s="24">
        <v>19</v>
      </c>
      <c r="L630" s="26">
        <v>45931</v>
      </c>
      <c r="M630" s="26">
        <v>46266</v>
      </c>
      <c r="N630" s="52"/>
      <c r="O630" s="52"/>
      <c r="P630" s="52"/>
      <c r="Q630" s="52">
        <v>0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0</v>
      </c>
      <c r="Y630" s="52">
        <v>0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0</v>
      </c>
      <c r="AL630" s="52">
        <v>0.06</v>
      </c>
      <c r="AM630" s="52">
        <v>0.05</v>
      </c>
      <c r="AN630" s="52">
        <v>0.04</v>
      </c>
      <c r="AO630" s="52">
        <v>0.04</v>
      </c>
      <c r="AP630" s="52">
        <v>0.05</v>
      </c>
      <c r="AQ630" s="52">
        <v>0.06</v>
      </c>
      <c r="AR630" s="52">
        <v>0.08</v>
      </c>
      <c r="AS630" s="52">
        <v>0.11</v>
      </c>
      <c r="AT630" s="52">
        <v>0.13</v>
      </c>
      <c r="AU630" s="52">
        <v>0.14000000000000001</v>
      </c>
      <c r="AV630" s="52">
        <v>0.14000000000000001</v>
      </c>
      <c r="AW630" s="52">
        <v>0.1</v>
      </c>
      <c r="AX630" s="52">
        <v>0</v>
      </c>
      <c r="AY630" s="52">
        <v>0</v>
      </c>
      <c r="AZ630" s="52">
        <v>0</v>
      </c>
      <c r="BA630" s="52">
        <v>0</v>
      </c>
      <c r="BB630" s="52">
        <v>0</v>
      </c>
      <c r="BC630" s="52">
        <v>0</v>
      </c>
      <c r="BD630" s="52">
        <v>0</v>
      </c>
      <c r="BE630" s="52">
        <v>0</v>
      </c>
      <c r="BF630" s="52">
        <v>0</v>
      </c>
      <c r="BG630" s="52">
        <v>0</v>
      </c>
      <c r="BH630" s="52">
        <v>0</v>
      </c>
      <c r="BI630" s="52">
        <v>0</v>
      </c>
      <c r="BJ630" s="52">
        <v>0</v>
      </c>
      <c r="BK630" s="52">
        <v>0</v>
      </c>
      <c r="BL630" s="52">
        <v>0</v>
      </c>
      <c r="BM630" s="52">
        <v>0</v>
      </c>
      <c r="BN630" s="52">
        <v>0</v>
      </c>
      <c r="BO630" s="52">
        <v>0</v>
      </c>
      <c r="BP630" s="52">
        <v>0</v>
      </c>
      <c r="BQ630" s="52">
        <v>0</v>
      </c>
      <c r="BR630" s="52">
        <v>0</v>
      </c>
      <c r="BS630" s="52">
        <v>0</v>
      </c>
      <c r="BT630" s="52">
        <v>0</v>
      </c>
      <c r="BU630" s="52">
        <v>0</v>
      </c>
    </row>
    <row r="631" spans="2:73" outlineLevel="2" x14ac:dyDescent="0.25">
      <c r="B631" s="38" t="s">
        <v>663</v>
      </c>
      <c r="C631" s="24" t="s">
        <v>23</v>
      </c>
      <c r="D631" s="25">
        <v>410.35</v>
      </c>
      <c r="E631" s="25" t="s">
        <v>213</v>
      </c>
      <c r="F631" s="25" t="str">
        <f t="shared" si="21"/>
        <v/>
      </c>
      <c r="G631" s="25">
        <v>409.84</v>
      </c>
      <c r="H631" s="25" t="s">
        <v>213</v>
      </c>
      <c r="I631" s="25" t="str">
        <f t="shared" si="22"/>
        <v/>
      </c>
      <c r="J631" s="24">
        <v>1</v>
      </c>
      <c r="K631" s="24">
        <v>1</v>
      </c>
      <c r="L631" s="26">
        <v>45931</v>
      </c>
      <c r="M631" s="26">
        <v>46266</v>
      </c>
      <c r="N631" s="52"/>
      <c r="O631" s="52"/>
      <c r="P631" s="52"/>
      <c r="Q631" s="52">
        <v>0</v>
      </c>
      <c r="R631" s="52">
        <v>0</v>
      </c>
      <c r="S631" s="52">
        <v>0</v>
      </c>
      <c r="T631" s="52">
        <v>0</v>
      </c>
      <c r="U631" s="52">
        <v>0</v>
      </c>
      <c r="V631" s="52">
        <v>0</v>
      </c>
      <c r="W631" s="52">
        <v>0</v>
      </c>
      <c r="X631" s="52">
        <v>0</v>
      </c>
      <c r="Y631" s="52">
        <v>0</v>
      </c>
      <c r="Z631" s="52">
        <v>0</v>
      </c>
      <c r="AA631" s="52">
        <v>0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  <c r="AG631" s="52">
        <v>0</v>
      </c>
      <c r="AH631" s="52">
        <v>0</v>
      </c>
      <c r="AI631" s="52">
        <v>0</v>
      </c>
      <c r="AJ631" s="52">
        <v>0</v>
      </c>
      <c r="AK631" s="52">
        <v>0</v>
      </c>
      <c r="AL631" s="52">
        <v>6.0000000000000012E-2</v>
      </c>
      <c r="AM631" s="52">
        <v>5.000000000000001E-2</v>
      </c>
      <c r="AN631" s="52">
        <v>4.0000000000000008E-2</v>
      </c>
      <c r="AO631" s="52">
        <v>4.0000000000000008E-2</v>
      </c>
      <c r="AP631" s="52">
        <v>5.000000000000001E-2</v>
      </c>
      <c r="AQ631" s="52">
        <v>6.0000000000000012E-2</v>
      </c>
      <c r="AR631" s="52">
        <v>8.0000000000000016E-2</v>
      </c>
      <c r="AS631" s="52">
        <v>0.11000000000000003</v>
      </c>
      <c r="AT631" s="52">
        <v>0.13000000000000003</v>
      </c>
      <c r="AU631" s="52">
        <v>0.14000000000000004</v>
      </c>
      <c r="AV631" s="52">
        <v>0.14000000000000004</v>
      </c>
      <c r="AW631" s="52">
        <v>0.10000000000000002</v>
      </c>
      <c r="AX631" s="52">
        <v>0</v>
      </c>
      <c r="AY631" s="52">
        <v>0</v>
      </c>
      <c r="AZ631" s="52">
        <v>0</v>
      </c>
      <c r="BA631" s="52">
        <v>0</v>
      </c>
      <c r="BB631" s="52">
        <v>0</v>
      </c>
      <c r="BC631" s="52">
        <v>0</v>
      </c>
      <c r="BD631" s="52">
        <v>0</v>
      </c>
      <c r="BE631" s="52">
        <v>0</v>
      </c>
      <c r="BF631" s="52">
        <v>0</v>
      </c>
      <c r="BG631" s="52">
        <v>0</v>
      </c>
      <c r="BH631" s="52">
        <v>0</v>
      </c>
      <c r="BI631" s="52">
        <v>0</v>
      </c>
      <c r="BJ631" s="52">
        <v>0</v>
      </c>
      <c r="BK631" s="52">
        <v>0</v>
      </c>
      <c r="BL631" s="52">
        <v>0</v>
      </c>
      <c r="BM631" s="52">
        <v>0</v>
      </c>
      <c r="BN631" s="52">
        <v>0</v>
      </c>
      <c r="BO631" s="52">
        <v>0</v>
      </c>
      <c r="BP631" s="52">
        <v>0</v>
      </c>
      <c r="BQ631" s="52">
        <v>0</v>
      </c>
      <c r="BR631" s="52">
        <v>0</v>
      </c>
      <c r="BS631" s="52">
        <v>0</v>
      </c>
      <c r="BT631" s="52">
        <v>0</v>
      </c>
      <c r="BU631" s="52">
        <v>0</v>
      </c>
    </row>
    <row r="632" spans="2:73" outlineLevel="2" x14ac:dyDescent="0.25">
      <c r="B632" s="38" t="s">
        <v>664</v>
      </c>
      <c r="C632" s="24" t="s">
        <v>23</v>
      </c>
      <c r="D632" s="25">
        <v>411.58800000000002</v>
      </c>
      <c r="E632" s="25" t="s">
        <v>213</v>
      </c>
      <c r="F632" s="25" t="str">
        <f t="shared" si="21"/>
        <v/>
      </c>
      <c r="G632" s="25">
        <v>411.08</v>
      </c>
      <c r="H632" s="25" t="s">
        <v>213</v>
      </c>
      <c r="I632" s="25" t="str">
        <f t="shared" si="22"/>
        <v/>
      </c>
      <c r="J632" s="24">
        <v>1</v>
      </c>
      <c r="K632" s="24">
        <v>1</v>
      </c>
      <c r="L632" s="26">
        <v>45931</v>
      </c>
      <c r="M632" s="26">
        <v>46266</v>
      </c>
      <c r="N632" s="52"/>
      <c r="O632" s="52"/>
      <c r="P632" s="52"/>
      <c r="Q632" s="52">
        <v>0</v>
      </c>
      <c r="R632" s="52">
        <v>0</v>
      </c>
      <c r="S632" s="52">
        <v>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0</v>
      </c>
      <c r="AA632" s="52">
        <v>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6.0000000000000012E-2</v>
      </c>
      <c r="AM632" s="52">
        <v>5.000000000000001E-2</v>
      </c>
      <c r="AN632" s="52">
        <v>4.0000000000000008E-2</v>
      </c>
      <c r="AO632" s="52">
        <v>4.0000000000000008E-2</v>
      </c>
      <c r="AP632" s="52">
        <v>5.000000000000001E-2</v>
      </c>
      <c r="AQ632" s="52">
        <v>6.0000000000000012E-2</v>
      </c>
      <c r="AR632" s="52">
        <v>8.0000000000000016E-2</v>
      </c>
      <c r="AS632" s="52">
        <v>0.11000000000000003</v>
      </c>
      <c r="AT632" s="52">
        <v>0.13000000000000003</v>
      </c>
      <c r="AU632" s="52">
        <v>0.14000000000000004</v>
      </c>
      <c r="AV632" s="52">
        <v>0.14000000000000004</v>
      </c>
      <c r="AW632" s="52">
        <v>0.10000000000000002</v>
      </c>
      <c r="AX632" s="52">
        <v>0</v>
      </c>
      <c r="AY632" s="52">
        <v>0</v>
      </c>
      <c r="AZ632" s="52">
        <v>0</v>
      </c>
      <c r="BA632" s="52">
        <v>0</v>
      </c>
      <c r="BB632" s="52">
        <v>0</v>
      </c>
      <c r="BC632" s="52">
        <v>0</v>
      </c>
      <c r="BD632" s="52">
        <v>0</v>
      </c>
      <c r="BE632" s="52">
        <v>0</v>
      </c>
      <c r="BF632" s="52">
        <v>0</v>
      </c>
      <c r="BG632" s="52">
        <v>0</v>
      </c>
      <c r="BH632" s="52">
        <v>0</v>
      </c>
      <c r="BI632" s="52">
        <v>0</v>
      </c>
      <c r="BJ632" s="52">
        <v>0</v>
      </c>
      <c r="BK632" s="52">
        <v>0</v>
      </c>
      <c r="BL632" s="52">
        <v>0</v>
      </c>
      <c r="BM632" s="52">
        <v>0</v>
      </c>
      <c r="BN632" s="52">
        <v>0</v>
      </c>
      <c r="BO632" s="52">
        <v>0</v>
      </c>
      <c r="BP632" s="52">
        <v>0</v>
      </c>
      <c r="BQ632" s="52">
        <v>0</v>
      </c>
      <c r="BR632" s="52">
        <v>0</v>
      </c>
      <c r="BS632" s="52">
        <v>0</v>
      </c>
      <c r="BT632" s="52">
        <v>0</v>
      </c>
      <c r="BU632" s="52">
        <v>0</v>
      </c>
    </row>
    <row r="633" spans="2:73" outlineLevel="2" x14ac:dyDescent="0.25">
      <c r="B633" s="38" t="s">
        <v>665</v>
      </c>
      <c r="C633" s="24" t="s">
        <v>23</v>
      </c>
      <c r="D633" s="25">
        <v>412.99599999999998</v>
      </c>
      <c r="E633" s="25" t="s">
        <v>213</v>
      </c>
      <c r="F633" s="25" t="str">
        <f t="shared" si="21"/>
        <v/>
      </c>
      <c r="G633" s="25">
        <v>412.5</v>
      </c>
      <c r="H633" s="25" t="s">
        <v>213</v>
      </c>
      <c r="I633" s="25" t="str">
        <f t="shared" si="22"/>
        <v/>
      </c>
      <c r="J633" s="24">
        <v>1</v>
      </c>
      <c r="K633" s="24">
        <v>1</v>
      </c>
      <c r="L633" s="26">
        <v>45931</v>
      </c>
      <c r="M633" s="26">
        <v>46266</v>
      </c>
      <c r="N633" s="52"/>
      <c r="O633" s="52"/>
      <c r="P633" s="52"/>
      <c r="Q633" s="52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</v>
      </c>
      <c r="X633" s="52">
        <v>0</v>
      </c>
      <c r="Y633" s="52">
        <v>0</v>
      </c>
      <c r="Z633" s="52">
        <v>0</v>
      </c>
      <c r="AA633" s="52">
        <v>0</v>
      </c>
      <c r="AB633" s="52">
        <v>0</v>
      </c>
      <c r="AC633" s="52">
        <v>0</v>
      </c>
      <c r="AD633" s="52">
        <v>0</v>
      </c>
      <c r="AE633" s="52">
        <v>0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6.0000000000000012E-2</v>
      </c>
      <c r="AM633" s="52">
        <v>5.000000000000001E-2</v>
      </c>
      <c r="AN633" s="52">
        <v>4.0000000000000008E-2</v>
      </c>
      <c r="AO633" s="52">
        <v>4.0000000000000008E-2</v>
      </c>
      <c r="AP633" s="52">
        <v>5.000000000000001E-2</v>
      </c>
      <c r="AQ633" s="52">
        <v>6.0000000000000012E-2</v>
      </c>
      <c r="AR633" s="52">
        <v>8.0000000000000016E-2</v>
      </c>
      <c r="AS633" s="52">
        <v>0.11000000000000003</v>
      </c>
      <c r="AT633" s="52">
        <v>0.13000000000000003</v>
      </c>
      <c r="AU633" s="52">
        <v>0.14000000000000004</v>
      </c>
      <c r="AV633" s="52">
        <v>0.14000000000000004</v>
      </c>
      <c r="AW633" s="52">
        <v>0.10000000000000002</v>
      </c>
      <c r="AX633" s="52">
        <v>0</v>
      </c>
      <c r="AY633" s="52">
        <v>0</v>
      </c>
      <c r="AZ633" s="52">
        <v>0</v>
      </c>
      <c r="BA633" s="52">
        <v>0</v>
      </c>
      <c r="BB633" s="52">
        <v>0</v>
      </c>
      <c r="BC633" s="52">
        <v>0</v>
      </c>
      <c r="BD633" s="52">
        <v>0</v>
      </c>
      <c r="BE633" s="52">
        <v>0</v>
      </c>
      <c r="BF633" s="52">
        <v>0</v>
      </c>
      <c r="BG633" s="52">
        <v>0</v>
      </c>
      <c r="BH633" s="52">
        <v>0</v>
      </c>
      <c r="BI633" s="52">
        <v>0</v>
      </c>
      <c r="BJ633" s="52">
        <v>0</v>
      </c>
      <c r="BK633" s="52">
        <v>0</v>
      </c>
      <c r="BL633" s="52">
        <v>0</v>
      </c>
      <c r="BM633" s="52">
        <v>0</v>
      </c>
      <c r="BN633" s="52">
        <v>0</v>
      </c>
      <c r="BO633" s="52">
        <v>0</v>
      </c>
      <c r="BP633" s="52">
        <v>0</v>
      </c>
      <c r="BQ633" s="52">
        <v>0</v>
      </c>
      <c r="BR633" s="52">
        <v>0</v>
      </c>
      <c r="BS633" s="52">
        <v>0</v>
      </c>
      <c r="BT633" s="52">
        <v>0</v>
      </c>
      <c r="BU633" s="52">
        <v>0</v>
      </c>
    </row>
    <row r="634" spans="2:73" outlineLevel="2" x14ac:dyDescent="0.25">
      <c r="B634" s="38" t="s">
        <v>666</v>
      </c>
      <c r="C634" s="24" t="s">
        <v>23</v>
      </c>
      <c r="D634" s="25">
        <v>413.73500000000001</v>
      </c>
      <c r="E634" s="25" t="s">
        <v>213</v>
      </c>
      <c r="F634" s="25" t="str">
        <f t="shared" si="21"/>
        <v/>
      </c>
      <c r="G634" s="25">
        <v>413.2</v>
      </c>
      <c r="H634" s="25" t="s">
        <v>213</v>
      </c>
      <c r="I634" s="25" t="str">
        <f t="shared" si="22"/>
        <v/>
      </c>
      <c r="J634" s="24">
        <v>2</v>
      </c>
      <c r="K634" s="24">
        <v>1</v>
      </c>
      <c r="L634" s="26">
        <v>45931</v>
      </c>
      <c r="M634" s="26">
        <v>46266</v>
      </c>
      <c r="N634" s="52"/>
      <c r="O634" s="52"/>
      <c r="P634" s="52"/>
      <c r="Q634" s="52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0</v>
      </c>
      <c r="AC634" s="52">
        <v>0</v>
      </c>
      <c r="AD634" s="52">
        <v>0</v>
      </c>
      <c r="AE634" s="52">
        <v>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6.0000000000000012E-2</v>
      </c>
      <c r="AM634" s="52">
        <v>5.000000000000001E-2</v>
      </c>
      <c r="AN634" s="52">
        <v>4.0000000000000008E-2</v>
      </c>
      <c r="AO634" s="52">
        <v>4.0000000000000008E-2</v>
      </c>
      <c r="AP634" s="52">
        <v>5.000000000000001E-2</v>
      </c>
      <c r="AQ634" s="52">
        <v>6.0000000000000012E-2</v>
      </c>
      <c r="AR634" s="52">
        <v>8.0000000000000016E-2</v>
      </c>
      <c r="AS634" s="52">
        <v>0.11000000000000003</v>
      </c>
      <c r="AT634" s="52">
        <v>0.13000000000000003</v>
      </c>
      <c r="AU634" s="52">
        <v>0.14000000000000004</v>
      </c>
      <c r="AV634" s="52">
        <v>0.14000000000000004</v>
      </c>
      <c r="AW634" s="52">
        <v>0.10000000000000002</v>
      </c>
      <c r="AX634" s="52">
        <v>0</v>
      </c>
      <c r="AY634" s="52">
        <v>0</v>
      </c>
      <c r="AZ634" s="52">
        <v>0</v>
      </c>
      <c r="BA634" s="52">
        <v>0</v>
      </c>
      <c r="BB634" s="52">
        <v>0</v>
      </c>
      <c r="BC634" s="52">
        <v>0</v>
      </c>
      <c r="BD634" s="52">
        <v>0</v>
      </c>
      <c r="BE634" s="52">
        <v>0</v>
      </c>
      <c r="BF634" s="52">
        <v>0</v>
      </c>
      <c r="BG634" s="52">
        <v>0</v>
      </c>
      <c r="BH634" s="52">
        <v>0</v>
      </c>
      <c r="BI634" s="52">
        <v>0</v>
      </c>
      <c r="BJ634" s="52">
        <v>0</v>
      </c>
      <c r="BK634" s="52">
        <v>0</v>
      </c>
      <c r="BL634" s="52">
        <v>0</v>
      </c>
      <c r="BM634" s="52">
        <v>0</v>
      </c>
      <c r="BN634" s="52">
        <v>0</v>
      </c>
      <c r="BO634" s="52">
        <v>0</v>
      </c>
      <c r="BP634" s="52">
        <v>0</v>
      </c>
      <c r="BQ634" s="52">
        <v>0</v>
      </c>
      <c r="BR634" s="52">
        <v>0</v>
      </c>
      <c r="BS634" s="52">
        <v>0</v>
      </c>
      <c r="BT634" s="52">
        <v>0</v>
      </c>
      <c r="BU634" s="52">
        <v>0</v>
      </c>
    </row>
    <row r="635" spans="2:73" outlineLevel="2" x14ac:dyDescent="0.25">
      <c r="B635" s="38" t="s">
        <v>667</v>
      </c>
      <c r="C635" s="24" t="s">
        <v>23</v>
      </c>
      <c r="D635" s="25">
        <v>415.69200000000001</v>
      </c>
      <c r="E635" s="25" t="s">
        <v>213</v>
      </c>
      <c r="F635" s="25" t="str">
        <f t="shared" si="21"/>
        <v/>
      </c>
      <c r="G635" s="25">
        <v>415.27</v>
      </c>
      <c r="H635" s="25" t="s">
        <v>213</v>
      </c>
      <c r="I635" s="25" t="str">
        <f t="shared" si="22"/>
        <v/>
      </c>
      <c r="J635" s="24">
        <v>2</v>
      </c>
      <c r="K635" s="24">
        <v>1</v>
      </c>
      <c r="L635" s="26">
        <v>45931</v>
      </c>
      <c r="M635" s="26">
        <v>46266</v>
      </c>
      <c r="N635" s="52"/>
      <c r="O635" s="52"/>
      <c r="P635" s="52"/>
      <c r="Q635" s="52">
        <v>0</v>
      </c>
      <c r="R635" s="52">
        <v>0</v>
      </c>
      <c r="S635" s="52">
        <v>0</v>
      </c>
      <c r="T635" s="52">
        <v>0</v>
      </c>
      <c r="U635" s="52"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0</v>
      </c>
      <c r="AA635" s="52">
        <v>0</v>
      </c>
      <c r="AB635" s="52">
        <v>0</v>
      </c>
      <c r="AC635" s="52">
        <v>0</v>
      </c>
      <c r="AD635" s="52">
        <v>0</v>
      </c>
      <c r="AE635" s="52">
        <v>0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6.0000000000000012E-2</v>
      </c>
      <c r="AM635" s="52">
        <v>5.000000000000001E-2</v>
      </c>
      <c r="AN635" s="52">
        <v>4.0000000000000008E-2</v>
      </c>
      <c r="AO635" s="52">
        <v>4.0000000000000008E-2</v>
      </c>
      <c r="AP635" s="52">
        <v>5.000000000000001E-2</v>
      </c>
      <c r="AQ635" s="52">
        <v>6.0000000000000012E-2</v>
      </c>
      <c r="AR635" s="52">
        <v>8.0000000000000016E-2</v>
      </c>
      <c r="AS635" s="52">
        <v>0.11000000000000003</v>
      </c>
      <c r="AT635" s="52">
        <v>0.13000000000000003</v>
      </c>
      <c r="AU635" s="52">
        <v>0.14000000000000004</v>
      </c>
      <c r="AV635" s="52">
        <v>0.14000000000000004</v>
      </c>
      <c r="AW635" s="52">
        <v>0.10000000000000002</v>
      </c>
      <c r="AX635" s="52">
        <v>0</v>
      </c>
      <c r="AY635" s="52">
        <v>0</v>
      </c>
      <c r="AZ635" s="52">
        <v>0</v>
      </c>
      <c r="BA635" s="52">
        <v>0</v>
      </c>
      <c r="BB635" s="52">
        <v>0</v>
      </c>
      <c r="BC635" s="52">
        <v>0</v>
      </c>
      <c r="BD635" s="52">
        <v>0</v>
      </c>
      <c r="BE635" s="52">
        <v>0</v>
      </c>
      <c r="BF635" s="52">
        <v>0</v>
      </c>
      <c r="BG635" s="52">
        <v>0</v>
      </c>
      <c r="BH635" s="52">
        <v>0</v>
      </c>
      <c r="BI635" s="52">
        <v>0</v>
      </c>
      <c r="BJ635" s="52">
        <v>0</v>
      </c>
      <c r="BK635" s="52">
        <v>0</v>
      </c>
      <c r="BL635" s="52">
        <v>0</v>
      </c>
      <c r="BM635" s="52">
        <v>0</v>
      </c>
      <c r="BN635" s="52">
        <v>0</v>
      </c>
      <c r="BO635" s="52">
        <v>0</v>
      </c>
      <c r="BP635" s="52">
        <v>0</v>
      </c>
      <c r="BQ635" s="52">
        <v>0</v>
      </c>
      <c r="BR635" s="52">
        <v>0</v>
      </c>
      <c r="BS635" s="52">
        <v>0</v>
      </c>
      <c r="BT635" s="52">
        <v>0</v>
      </c>
      <c r="BU635" s="52">
        <v>0</v>
      </c>
    </row>
    <row r="636" spans="2:73" outlineLevel="2" x14ac:dyDescent="0.25">
      <c r="B636" s="38" t="s">
        <v>668</v>
      </c>
      <c r="C636" s="24" t="s">
        <v>23</v>
      </c>
      <c r="D636" s="25">
        <v>416.55700000000002</v>
      </c>
      <c r="E636" s="25" t="s">
        <v>213</v>
      </c>
      <c r="F636" s="25" t="str">
        <f t="shared" si="21"/>
        <v/>
      </c>
      <c r="G636" s="25">
        <v>416.1</v>
      </c>
      <c r="H636" s="25" t="s">
        <v>213</v>
      </c>
      <c r="I636" s="25" t="str">
        <f t="shared" si="22"/>
        <v/>
      </c>
      <c r="J636" s="24">
        <v>2</v>
      </c>
      <c r="K636" s="24">
        <v>1</v>
      </c>
      <c r="L636" s="26">
        <v>45931</v>
      </c>
      <c r="M636" s="26">
        <v>46266</v>
      </c>
      <c r="N636" s="52"/>
      <c r="O636" s="52"/>
      <c r="P636" s="52"/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0</v>
      </c>
      <c r="AE636" s="52">
        <v>0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6.0000000000000012E-2</v>
      </c>
      <c r="AM636" s="52">
        <v>5.000000000000001E-2</v>
      </c>
      <c r="AN636" s="52">
        <v>4.0000000000000008E-2</v>
      </c>
      <c r="AO636" s="52">
        <v>4.0000000000000008E-2</v>
      </c>
      <c r="AP636" s="52">
        <v>5.000000000000001E-2</v>
      </c>
      <c r="AQ636" s="52">
        <v>6.0000000000000012E-2</v>
      </c>
      <c r="AR636" s="52">
        <v>8.0000000000000016E-2</v>
      </c>
      <c r="AS636" s="52">
        <v>0.11000000000000003</v>
      </c>
      <c r="AT636" s="52">
        <v>0.13000000000000003</v>
      </c>
      <c r="AU636" s="52">
        <v>0.14000000000000004</v>
      </c>
      <c r="AV636" s="52">
        <v>0.14000000000000004</v>
      </c>
      <c r="AW636" s="52">
        <v>0.10000000000000002</v>
      </c>
      <c r="AX636" s="52">
        <v>0</v>
      </c>
      <c r="AY636" s="52">
        <v>0</v>
      </c>
      <c r="AZ636" s="52">
        <v>0</v>
      </c>
      <c r="BA636" s="52">
        <v>0</v>
      </c>
      <c r="BB636" s="52">
        <v>0</v>
      </c>
      <c r="BC636" s="52">
        <v>0</v>
      </c>
      <c r="BD636" s="52">
        <v>0</v>
      </c>
      <c r="BE636" s="52">
        <v>0</v>
      </c>
      <c r="BF636" s="52">
        <v>0</v>
      </c>
      <c r="BG636" s="52">
        <v>0</v>
      </c>
      <c r="BH636" s="52">
        <v>0</v>
      </c>
      <c r="BI636" s="52">
        <v>0</v>
      </c>
      <c r="BJ636" s="52">
        <v>0</v>
      </c>
      <c r="BK636" s="52">
        <v>0</v>
      </c>
      <c r="BL636" s="52">
        <v>0</v>
      </c>
      <c r="BM636" s="52">
        <v>0</v>
      </c>
      <c r="BN636" s="52">
        <v>0</v>
      </c>
      <c r="BO636" s="52">
        <v>0</v>
      </c>
      <c r="BP636" s="52">
        <v>0</v>
      </c>
      <c r="BQ636" s="52">
        <v>0</v>
      </c>
      <c r="BR636" s="52">
        <v>0</v>
      </c>
      <c r="BS636" s="52">
        <v>0</v>
      </c>
      <c r="BT636" s="52">
        <v>0</v>
      </c>
      <c r="BU636" s="52">
        <v>0</v>
      </c>
    </row>
    <row r="637" spans="2:73" outlineLevel="2" x14ac:dyDescent="0.25">
      <c r="B637" s="38" t="s">
        <v>669</v>
      </c>
      <c r="C637" s="24" t="s">
        <v>23</v>
      </c>
      <c r="D637" s="25">
        <v>456.75799999999998</v>
      </c>
      <c r="E637" s="25" t="s">
        <v>213</v>
      </c>
      <c r="F637" s="25" t="str">
        <f t="shared" si="21"/>
        <v/>
      </c>
      <c r="G637" s="25">
        <v>456.04</v>
      </c>
      <c r="H637" s="25" t="s">
        <v>213</v>
      </c>
      <c r="I637" s="25" t="str">
        <f t="shared" si="22"/>
        <v/>
      </c>
      <c r="J637" s="24">
        <v>3</v>
      </c>
      <c r="K637" s="24">
        <v>2</v>
      </c>
      <c r="L637" s="26">
        <v>46661</v>
      </c>
      <c r="M637" s="26">
        <v>46997</v>
      </c>
      <c r="N637" s="52"/>
      <c r="O637" s="52"/>
      <c r="P637" s="52"/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0</v>
      </c>
      <c r="AE637" s="52">
        <v>0</v>
      </c>
      <c r="AF637" s="52">
        <v>0</v>
      </c>
      <c r="AG637" s="52">
        <v>0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  <c r="AO637" s="52">
        <v>0</v>
      </c>
      <c r="AP637" s="52">
        <v>0</v>
      </c>
      <c r="AQ637" s="52">
        <v>0</v>
      </c>
      <c r="AR637" s="52">
        <v>0</v>
      </c>
      <c r="AS637" s="52">
        <v>0</v>
      </c>
      <c r="AT637" s="52">
        <v>0</v>
      </c>
      <c r="AU637" s="52">
        <v>0</v>
      </c>
      <c r="AV637" s="52">
        <v>0</v>
      </c>
      <c r="AW637" s="52">
        <v>0</v>
      </c>
      <c r="AX637" s="52">
        <v>0</v>
      </c>
      <c r="AY637" s="52">
        <v>0</v>
      </c>
      <c r="AZ637" s="52">
        <v>0</v>
      </c>
      <c r="BA637" s="52">
        <v>0</v>
      </c>
      <c r="BB637" s="52">
        <v>0</v>
      </c>
      <c r="BC637" s="52">
        <v>0</v>
      </c>
      <c r="BD637" s="52">
        <v>0</v>
      </c>
      <c r="BE637" s="52">
        <v>0</v>
      </c>
      <c r="BF637" s="52">
        <v>0</v>
      </c>
      <c r="BG637" s="52">
        <v>0</v>
      </c>
      <c r="BH637" s="52">
        <v>0</v>
      </c>
      <c r="BI637" s="52">
        <v>0</v>
      </c>
      <c r="BJ637" s="52">
        <v>0.06</v>
      </c>
      <c r="BK637" s="52">
        <v>0.05</v>
      </c>
      <c r="BL637" s="52">
        <v>0.04</v>
      </c>
      <c r="BM637" s="52">
        <v>0.04</v>
      </c>
      <c r="BN637" s="52">
        <v>0.05</v>
      </c>
      <c r="BO637" s="52">
        <v>0.06</v>
      </c>
      <c r="BP637" s="52">
        <v>0.08</v>
      </c>
      <c r="BQ637" s="52">
        <v>0.11</v>
      </c>
      <c r="BR637" s="52">
        <v>0.13</v>
      </c>
      <c r="BS637" s="52">
        <v>0.14000000000000001</v>
      </c>
      <c r="BT637" s="52">
        <v>0.14000000000000001</v>
      </c>
      <c r="BU637" s="52">
        <v>0.1</v>
      </c>
    </row>
    <row r="638" spans="2:73" outlineLevel="2" x14ac:dyDescent="0.25">
      <c r="B638" s="38" t="s">
        <v>670</v>
      </c>
      <c r="C638" s="24" t="s">
        <v>23</v>
      </c>
      <c r="D638" s="25">
        <v>508.964</v>
      </c>
      <c r="E638" s="25" t="s">
        <v>213</v>
      </c>
      <c r="F638" s="25" t="str">
        <f t="shared" si="21"/>
        <v/>
      </c>
      <c r="G638" s="25">
        <v>508.18</v>
      </c>
      <c r="H638" s="25" t="s">
        <v>213</v>
      </c>
      <c r="I638" s="25" t="str">
        <f t="shared" si="22"/>
        <v/>
      </c>
      <c r="J638" s="24">
        <v>7</v>
      </c>
      <c r="K638" s="24">
        <v>6</v>
      </c>
      <c r="L638" s="26">
        <v>46296</v>
      </c>
      <c r="M638" s="26">
        <v>46631</v>
      </c>
      <c r="N638" s="52"/>
      <c r="O638" s="52"/>
      <c r="P638" s="52"/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0</v>
      </c>
      <c r="AG638" s="52">
        <v>0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  <c r="AO638" s="52">
        <v>0</v>
      </c>
      <c r="AP638" s="52">
        <v>0</v>
      </c>
      <c r="AQ638" s="52">
        <v>0</v>
      </c>
      <c r="AR638" s="52">
        <v>0</v>
      </c>
      <c r="AS638" s="52">
        <v>0</v>
      </c>
      <c r="AT638" s="52">
        <v>0</v>
      </c>
      <c r="AU638" s="52">
        <v>0</v>
      </c>
      <c r="AV638" s="52">
        <v>0</v>
      </c>
      <c r="AW638" s="52">
        <v>0</v>
      </c>
      <c r="AX638" s="52">
        <v>6.0000000000000012E-2</v>
      </c>
      <c r="AY638" s="52">
        <v>5.000000000000001E-2</v>
      </c>
      <c r="AZ638" s="52">
        <v>4.0000000000000008E-2</v>
      </c>
      <c r="BA638" s="52">
        <v>4.0000000000000008E-2</v>
      </c>
      <c r="BB638" s="52">
        <v>5.000000000000001E-2</v>
      </c>
      <c r="BC638" s="52">
        <v>6.0000000000000012E-2</v>
      </c>
      <c r="BD638" s="52">
        <v>8.0000000000000016E-2</v>
      </c>
      <c r="BE638" s="52">
        <v>0.11000000000000003</v>
      </c>
      <c r="BF638" s="52">
        <v>0.13000000000000003</v>
      </c>
      <c r="BG638" s="52">
        <v>0.14000000000000004</v>
      </c>
      <c r="BH638" s="52">
        <v>0.14000000000000004</v>
      </c>
      <c r="BI638" s="52">
        <v>0.10000000000000002</v>
      </c>
      <c r="BJ638" s="52">
        <v>0</v>
      </c>
      <c r="BK638" s="52">
        <v>0</v>
      </c>
      <c r="BL638" s="52">
        <v>0</v>
      </c>
      <c r="BM638" s="52">
        <v>0</v>
      </c>
      <c r="BN638" s="52">
        <v>0</v>
      </c>
      <c r="BO638" s="52">
        <v>0</v>
      </c>
      <c r="BP638" s="52">
        <v>0</v>
      </c>
      <c r="BQ638" s="52">
        <v>0</v>
      </c>
      <c r="BR638" s="52">
        <v>0</v>
      </c>
      <c r="BS638" s="52">
        <v>0</v>
      </c>
      <c r="BT638" s="52">
        <v>0</v>
      </c>
      <c r="BU638" s="52">
        <v>0</v>
      </c>
    </row>
    <row r="639" spans="2:73" outlineLevel="2" x14ac:dyDescent="0.25">
      <c r="B639" s="38" t="s">
        <v>671</v>
      </c>
      <c r="C639" s="24" t="s">
        <v>23</v>
      </c>
      <c r="D639" s="25">
        <v>525.5</v>
      </c>
      <c r="E639" s="25" t="s">
        <v>213</v>
      </c>
      <c r="F639" s="25" t="str">
        <f t="shared" si="21"/>
        <v/>
      </c>
      <c r="G639" s="25">
        <v>524.69000000000005</v>
      </c>
      <c r="H639" s="25" t="s">
        <v>213</v>
      </c>
      <c r="I639" s="25" t="str">
        <f t="shared" si="22"/>
        <v/>
      </c>
      <c r="J639" s="24">
        <v>9</v>
      </c>
      <c r="K639" s="24">
        <v>6</v>
      </c>
      <c r="L639" s="26">
        <v>46296</v>
      </c>
      <c r="M639" s="26">
        <v>46631</v>
      </c>
      <c r="N639" s="52"/>
      <c r="O639" s="52"/>
      <c r="P639" s="52"/>
      <c r="Q639" s="52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0</v>
      </c>
      <c r="AG639" s="52">
        <v>0</v>
      </c>
      <c r="AH639" s="52">
        <v>0</v>
      </c>
      <c r="AI639" s="52">
        <v>0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  <c r="AO639" s="52">
        <v>0</v>
      </c>
      <c r="AP639" s="52">
        <v>0</v>
      </c>
      <c r="AQ639" s="52">
        <v>0</v>
      </c>
      <c r="AR639" s="52">
        <v>0</v>
      </c>
      <c r="AS639" s="52">
        <v>0</v>
      </c>
      <c r="AT639" s="52">
        <v>0</v>
      </c>
      <c r="AU639" s="52">
        <v>0</v>
      </c>
      <c r="AV639" s="52">
        <v>0</v>
      </c>
      <c r="AW639" s="52">
        <v>0</v>
      </c>
      <c r="AX639" s="52">
        <v>0.06</v>
      </c>
      <c r="AY639" s="52">
        <v>0.05</v>
      </c>
      <c r="AZ639" s="52">
        <v>0.04</v>
      </c>
      <c r="BA639" s="52">
        <v>0.04</v>
      </c>
      <c r="BB639" s="52">
        <v>0.05</v>
      </c>
      <c r="BC639" s="52">
        <v>0.06</v>
      </c>
      <c r="BD639" s="52">
        <v>0.08</v>
      </c>
      <c r="BE639" s="52">
        <v>0.11</v>
      </c>
      <c r="BF639" s="52">
        <v>0.13</v>
      </c>
      <c r="BG639" s="52">
        <v>0.14000000000000001</v>
      </c>
      <c r="BH639" s="52">
        <v>0.14000000000000001</v>
      </c>
      <c r="BI639" s="52">
        <v>0.1</v>
      </c>
      <c r="BJ639" s="52">
        <v>0</v>
      </c>
      <c r="BK639" s="52">
        <v>0</v>
      </c>
      <c r="BL639" s="52">
        <v>0</v>
      </c>
      <c r="BM639" s="52">
        <v>0</v>
      </c>
      <c r="BN639" s="52">
        <v>0</v>
      </c>
      <c r="BO639" s="52">
        <v>0</v>
      </c>
      <c r="BP639" s="52">
        <v>0</v>
      </c>
      <c r="BQ639" s="52">
        <v>0</v>
      </c>
      <c r="BR639" s="52">
        <v>0</v>
      </c>
      <c r="BS639" s="52">
        <v>0</v>
      </c>
      <c r="BT639" s="52">
        <v>0</v>
      </c>
      <c r="BU639" s="52">
        <v>0</v>
      </c>
    </row>
    <row r="640" spans="2:73" outlineLevel="2" x14ac:dyDescent="0.25">
      <c r="B640" s="38" t="s">
        <v>672</v>
      </c>
      <c r="C640" s="24" t="s">
        <v>23</v>
      </c>
      <c r="D640" s="25">
        <v>528.75</v>
      </c>
      <c r="E640" s="25" t="s">
        <v>213</v>
      </c>
      <c r="F640" s="25" t="str">
        <f t="shared" si="21"/>
        <v/>
      </c>
      <c r="G640" s="25">
        <v>527.92999999999995</v>
      </c>
      <c r="H640" s="25" t="s">
        <v>213</v>
      </c>
      <c r="I640" s="25" t="str">
        <f t="shared" si="22"/>
        <v/>
      </c>
      <c r="J640" s="24">
        <v>11</v>
      </c>
      <c r="K640" s="24">
        <v>7</v>
      </c>
      <c r="L640" s="26">
        <v>47027</v>
      </c>
      <c r="M640" s="26">
        <v>47362</v>
      </c>
      <c r="N640" s="52"/>
      <c r="O640" s="52"/>
      <c r="P640" s="52"/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  <c r="AG640" s="52">
        <v>0</v>
      </c>
      <c r="AH640" s="52">
        <v>0</v>
      </c>
      <c r="AI640" s="52">
        <v>0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  <c r="AO640" s="52">
        <v>0</v>
      </c>
      <c r="AP640" s="52">
        <v>0</v>
      </c>
      <c r="AQ640" s="52">
        <v>0</v>
      </c>
      <c r="AR640" s="52">
        <v>0</v>
      </c>
      <c r="AS640" s="52">
        <v>0</v>
      </c>
      <c r="AT640" s="52">
        <v>0</v>
      </c>
      <c r="AU640" s="52">
        <v>0</v>
      </c>
      <c r="AV640" s="52">
        <v>0</v>
      </c>
      <c r="AW640" s="52">
        <v>0</v>
      </c>
      <c r="AX640" s="52">
        <v>0</v>
      </c>
      <c r="AY640" s="52">
        <v>0</v>
      </c>
      <c r="AZ640" s="52">
        <v>0</v>
      </c>
      <c r="BA640" s="52">
        <v>0</v>
      </c>
      <c r="BB640" s="52">
        <v>0</v>
      </c>
      <c r="BC640" s="52">
        <v>0</v>
      </c>
      <c r="BD640" s="52">
        <v>0</v>
      </c>
      <c r="BE640" s="52">
        <v>0</v>
      </c>
      <c r="BF640" s="52">
        <v>0</v>
      </c>
      <c r="BG640" s="52">
        <v>0</v>
      </c>
      <c r="BH640" s="52">
        <v>0</v>
      </c>
      <c r="BI640" s="52">
        <v>0</v>
      </c>
      <c r="BJ640" s="52">
        <v>0</v>
      </c>
      <c r="BK640" s="52">
        <v>0</v>
      </c>
      <c r="BL640" s="52">
        <v>0</v>
      </c>
      <c r="BM640" s="52">
        <v>0</v>
      </c>
      <c r="BN640" s="52">
        <v>0</v>
      </c>
      <c r="BO640" s="52">
        <v>0</v>
      </c>
      <c r="BP640" s="52">
        <v>0</v>
      </c>
      <c r="BQ640" s="52">
        <v>0</v>
      </c>
      <c r="BR640" s="52">
        <v>0</v>
      </c>
      <c r="BS640" s="52">
        <v>0</v>
      </c>
      <c r="BT640" s="52">
        <v>0</v>
      </c>
      <c r="BU640" s="52">
        <v>0</v>
      </c>
    </row>
    <row r="641" spans="2:73" outlineLevel="2" x14ac:dyDescent="0.25">
      <c r="B641" s="38" t="s">
        <v>673</v>
      </c>
      <c r="C641" s="24" t="s">
        <v>23</v>
      </c>
      <c r="D641" s="25">
        <v>538.20000000000005</v>
      </c>
      <c r="E641" s="25" t="s">
        <v>213</v>
      </c>
      <c r="F641" s="25" t="str">
        <f t="shared" si="21"/>
        <v/>
      </c>
      <c r="G641" s="25">
        <v>537.30999999999995</v>
      </c>
      <c r="H641" s="25" t="s">
        <v>213</v>
      </c>
      <c r="I641" s="25" t="str">
        <f t="shared" si="22"/>
        <v/>
      </c>
      <c r="J641" s="24">
        <v>11</v>
      </c>
      <c r="K641" s="24">
        <v>7</v>
      </c>
      <c r="L641" s="26">
        <v>47027</v>
      </c>
      <c r="M641" s="26">
        <v>47362</v>
      </c>
      <c r="N641" s="52"/>
      <c r="O641" s="52"/>
      <c r="P641" s="52"/>
      <c r="Q641" s="52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  <c r="AO641" s="52">
        <v>0</v>
      </c>
      <c r="AP641" s="52">
        <v>0</v>
      </c>
      <c r="AQ641" s="52">
        <v>0</v>
      </c>
      <c r="AR641" s="52">
        <v>0</v>
      </c>
      <c r="AS641" s="52">
        <v>0</v>
      </c>
      <c r="AT641" s="52">
        <v>0</v>
      </c>
      <c r="AU641" s="52">
        <v>0</v>
      </c>
      <c r="AV641" s="52">
        <v>0</v>
      </c>
      <c r="AW641" s="52">
        <v>0</v>
      </c>
      <c r="AX641" s="52">
        <v>0</v>
      </c>
      <c r="AY641" s="52">
        <v>0</v>
      </c>
      <c r="AZ641" s="52">
        <v>0</v>
      </c>
      <c r="BA641" s="52">
        <v>0</v>
      </c>
      <c r="BB641" s="52">
        <v>0</v>
      </c>
      <c r="BC641" s="52">
        <v>0</v>
      </c>
      <c r="BD641" s="52">
        <v>0</v>
      </c>
      <c r="BE641" s="52">
        <v>0</v>
      </c>
      <c r="BF641" s="52">
        <v>0</v>
      </c>
      <c r="BG641" s="52">
        <v>0</v>
      </c>
      <c r="BH641" s="52">
        <v>0</v>
      </c>
      <c r="BI641" s="52">
        <v>0</v>
      </c>
      <c r="BJ641" s="52">
        <v>0</v>
      </c>
      <c r="BK641" s="52">
        <v>0</v>
      </c>
      <c r="BL641" s="52">
        <v>0</v>
      </c>
      <c r="BM641" s="52">
        <v>0</v>
      </c>
      <c r="BN641" s="52">
        <v>0</v>
      </c>
      <c r="BO641" s="52">
        <v>0</v>
      </c>
      <c r="BP641" s="52">
        <v>0</v>
      </c>
      <c r="BQ641" s="52">
        <v>0</v>
      </c>
      <c r="BR641" s="52">
        <v>0</v>
      </c>
      <c r="BS641" s="52">
        <v>0</v>
      </c>
      <c r="BT641" s="52">
        <v>0</v>
      </c>
      <c r="BU641" s="52">
        <v>0</v>
      </c>
    </row>
    <row r="642" spans="2:73" outlineLevel="2" x14ac:dyDescent="0.25">
      <c r="B642" s="38" t="s">
        <v>674</v>
      </c>
      <c r="C642" s="24" t="s">
        <v>23</v>
      </c>
      <c r="D642" s="25">
        <v>607.65899999999999</v>
      </c>
      <c r="E642" s="25" t="s">
        <v>213</v>
      </c>
      <c r="F642" s="25" t="str">
        <f t="shared" si="21"/>
        <v/>
      </c>
      <c r="G642" s="25">
        <v>606.52</v>
      </c>
      <c r="H642" s="25" t="s">
        <v>213</v>
      </c>
      <c r="I642" s="25" t="str">
        <f t="shared" si="22"/>
        <v/>
      </c>
      <c r="J642" s="24">
        <v>13</v>
      </c>
      <c r="K642" s="24">
        <v>9</v>
      </c>
      <c r="L642" s="26">
        <v>46661</v>
      </c>
      <c r="M642" s="26">
        <v>46997</v>
      </c>
      <c r="N642" s="52"/>
      <c r="O642" s="52"/>
      <c r="P642" s="52"/>
      <c r="Q642" s="52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  <c r="AO642" s="52">
        <v>0</v>
      </c>
      <c r="AP642" s="52">
        <v>0</v>
      </c>
      <c r="AQ642" s="52">
        <v>0</v>
      </c>
      <c r="AR642" s="52">
        <v>0</v>
      </c>
      <c r="AS642" s="52">
        <v>0</v>
      </c>
      <c r="AT642" s="52">
        <v>0</v>
      </c>
      <c r="AU642" s="52">
        <v>0</v>
      </c>
      <c r="AV642" s="52">
        <v>0</v>
      </c>
      <c r="AW642" s="52">
        <v>0</v>
      </c>
      <c r="AX642" s="52">
        <v>0</v>
      </c>
      <c r="AY642" s="52">
        <v>0</v>
      </c>
      <c r="AZ642" s="52">
        <v>0</v>
      </c>
      <c r="BA642" s="52">
        <v>0</v>
      </c>
      <c r="BB642" s="52">
        <v>0</v>
      </c>
      <c r="BC642" s="52">
        <v>0</v>
      </c>
      <c r="BD642" s="52">
        <v>0</v>
      </c>
      <c r="BE642" s="52">
        <v>0</v>
      </c>
      <c r="BF642" s="52">
        <v>0</v>
      </c>
      <c r="BG642" s="52">
        <v>0</v>
      </c>
      <c r="BH642" s="52">
        <v>0</v>
      </c>
      <c r="BI642" s="52">
        <v>0</v>
      </c>
      <c r="BJ642" s="52">
        <v>6.0000000000000012E-2</v>
      </c>
      <c r="BK642" s="52">
        <v>5.000000000000001E-2</v>
      </c>
      <c r="BL642" s="52">
        <v>4.0000000000000008E-2</v>
      </c>
      <c r="BM642" s="52">
        <v>4.0000000000000008E-2</v>
      </c>
      <c r="BN642" s="52">
        <v>5.000000000000001E-2</v>
      </c>
      <c r="BO642" s="52">
        <v>6.0000000000000012E-2</v>
      </c>
      <c r="BP642" s="52">
        <v>8.0000000000000016E-2</v>
      </c>
      <c r="BQ642" s="52">
        <v>0.11000000000000003</v>
      </c>
      <c r="BR642" s="52">
        <v>0.13000000000000003</v>
      </c>
      <c r="BS642" s="52">
        <v>0.14000000000000004</v>
      </c>
      <c r="BT642" s="52">
        <v>0.14000000000000004</v>
      </c>
      <c r="BU642" s="52">
        <v>0.10000000000000002</v>
      </c>
    </row>
    <row r="643" spans="2:73" outlineLevel="2" x14ac:dyDescent="0.25">
      <c r="B643" s="38" t="s">
        <v>675</v>
      </c>
      <c r="C643" s="24" t="s">
        <v>23</v>
      </c>
      <c r="D643" s="25">
        <v>651.44200000000001</v>
      </c>
      <c r="E643" s="25" t="s">
        <v>213</v>
      </c>
      <c r="F643" s="25" t="str">
        <f t="shared" si="21"/>
        <v/>
      </c>
      <c r="G643" s="25">
        <v>650.4</v>
      </c>
      <c r="H643" s="25" t="s">
        <v>213</v>
      </c>
      <c r="I643" s="25" t="str">
        <f t="shared" si="22"/>
        <v/>
      </c>
      <c r="J643" s="24">
        <v>16</v>
      </c>
      <c r="K643" s="24">
        <v>10</v>
      </c>
      <c r="L643" s="26">
        <v>47027</v>
      </c>
      <c r="M643" s="26">
        <v>47362</v>
      </c>
      <c r="N643" s="52"/>
      <c r="O643" s="52"/>
      <c r="P643" s="52"/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  <c r="AO643" s="52">
        <v>0</v>
      </c>
      <c r="AP643" s="52">
        <v>0</v>
      </c>
      <c r="AQ643" s="52">
        <v>0</v>
      </c>
      <c r="AR643" s="52">
        <v>0</v>
      </c>
      <c r="AS643" s="52">
        <v>0</v>
      </c>
      <c r="AT643" s="52">
        <v>0</v>
      </c>
      <c r="AU643" s="52">
        <v>0</v>
      </c>
      <c r="AV643" s="52">
        <v>0</v>
      </c>
      <c r="AW643" s="52">
        <v>0</v>
      </c>
      <c r="AX643" s="52">
        <v>0</v>
      </c>
      <c r="AY643" s="52">
        <v>0</v>
      </c>
      <c r="AZ643" s="52">
        <v>0</v>
      </c>
      <c r="BA643" s="52">
        <v>0</v>
      </c>
      <c r="BB643" s="52">
        <v>0</v>
      </c>
      <c r="BC643" s="52">
        <v>0</v>
      </c>
      <c r="BD643" s="52">
        <v>0</v>
      </c>
      <c r="BE643" s="52">
        <v>0</v>
      </c>
      <c r="BF643" s="52">
        <v>0</v>
      </c>
      <c r="BG643" s="52">
        <v>0</v>
      </c>
      <c r="BH643" s="52">
        <v>0</v>
      </c>
      <c r="BI643" s="52">
        <v>0</v>
      </c>
      <c r="BJ643" s="52">
        <v>0</v>
      </c>
      <c r="BK643" s="52">
        <v>0</v>
      </c>
      <c r="BL643" s="52">
        <v>0</v>
      </c>
      <c r="BM643" s="52">
        <v>0</v>
      </c>
      <c r="BN643" s="52">
        <v>0</v>
      </c>
      <c r="BO643" s="52">
        <v>0</v>
      </c>
      <c r="BP643" s="52">
        <v>0</v>
      </c>
      <c r="BQ643" s="52">
        <v>0</v>
      </c>
      <c r="BR643" s="52">
        <v>0</v>
      </c>
      <c r="BS643" s="52">
        <v>0</v>
      </c>
      <c r="BT643" s="52">
        <v>0</v>
      </c>
      <c r="BU643" s="52">
        <v>0</v>
      </c>
    </row>
    <row r="644" spans="2:73" outlineLevel="2" x14ac:dyDescent="0.25">
      <c r="B644" s="38" t="s">
        <v>676</v>
      </c>
      <c r="C644" s="24" t="s">
        <v>23</v>
      </c>
      <c r="D644" s="25">
        <v>702.93</v>
      </c>
      <c r="E644" s="25" t="s">
        <v>213</v>
      </c>
      <c r="F644" s="25" t="str">
        <f t="shared" si="21"/>
        <v/>
      </c>
      <c r="G644" s="25">
        <v>702.06</v>
      </c>
      <c r="H644" s="25" t="s">
        <v>213</v>
      </c>
      <c r="I644" s="25" t="str">
        <f t="shared" si="22"/>
        <v/>
      </c>
      <c r="J644" s="24">
        <v>16</v>
      </c>
      <c r="K644" s="24">
        <v>10</v>
      </c>
      <c r="L644" s="26">
        <v>47027</v>
      </c>
      <c r="M644" s="26">
        <v>47362</v>
      </c>
      <c r="N644" s="52"/>
      <c r="O644" s="52"/>
      <c r="P644" s="52"/>
      <c r="Q644" s="52">
        <v>0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  <c r="AO644" s="52">
        <v>0</v>
      </c>
      <c r="AP644" s="52">
        <v>0</v>
      </c>
      <c r="AQ644" s="52">
        <v>0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52">
        <v>0</v>
      </c>
      <c r="AY644" s="52">
        <v>0</v>
      </c>
      <c r="AZ644" s="52">
        <v>0</v>
      </c>
      <c r="BA644" s="52">
        <v>0</v>
      </c>
      <c r="BB644" s="52">
        <v>0</v>
      </c>
      <c r="BC644" s="52">
        <v>0</v>
      </c>
      <c r="BD644" s="52">
        <v>0</v>
      </c>
      <c r="BE644" s="52">
        <v>0</v>
      </c>
      <c r="BF644" s="52">
        <v>0</v>
      </c>
      <c r="BG644" s="52">
        <v>0</v>
      </c>
      <c r="BH644" s="52">
        <v>0</v>
      </c>
      <c r="BI644" s="52">
        <v>0</v>
      </c>
      <c r="BJ644" s="52">
        <v>0</v>
      </c>
      <c r="BK644" s="52">
        <v>0</v>
      </c>
      <c r="BL644" s="52">
        <v>0</v>
      </c>
      <c r="BM644" s="52">
        <v>0</v>
      </c>
      <c r="BN644" s="52">
        <v>0</v>
      </c>
      <c r="BO644" s="52">
        <v>0</v>
      </c>
      <c r="BP644" s="52">
        <v>0</v>
      </c>
      <c r="BQ644" s="52">
        <v>0</v>
      </c>
      <c r="BR644" s="52">
        <v>0</v>
      </c>
      <c r="BS644" s="52">
        <v>0</v>
      </c>
      <c r="BT644" s="52">
        <v>0</v>
      </c>
      <c r="BU644" s="52">
        <v>0</v>
      </c>
    </row>
    <row r="645" spans="2:73" outlineLevel="2" x14ac:dyDescent="0.25">
      <c r="B645" s="38" t="s">
        <v>677</v>
      </c>
      <c r="C645" s="24" t="s">
        <v>23</v>
      </c>
      <c r="D645" s="25">
        <v>704.34199999999998</v>
      </c>
      <c r="E645" s="25" t="s">
        <v>213</v>
      </c>
      <c r="F645" s="25" t="str">
        <f t="shared" si="21"/>
        <v/>
      </c>
      <c r="G645" s="25">
        <v>703.45</v>
      </c>
      <c r="H645" s="25" t="s">
        <v>213</v>
      </c>
      <c r="I645" s="25" t="str">
        <f t="shared" si="22"/>
        <v/>
      </c>
      <c r="J645" s="24">
        <v>18</v>
      </c>
      <c r="K645" s="24">
        <v>12</v>
      </c>
      <c r="L645" s="26">
        <v>47027</v>
      </c>
      <c r="M645" s="26">
        <v>47362</v>
      </c>
      <c r="N645" s="52"/>
      <c r="O645" s="52"/>
      <c r="P645" s="52"/>
      <c r="Q645" s="52">
        <v>0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  <c r="AO645" s="52">
        <v>0</v>
      </c>
      <c r="AP645" s="52">
        <v>0</v>
      </c>
      <c r="AQ645" s="52">
        <v>0</v>
      </c>
      <c r="AR645" s="52">
        <v>0</v>
      </c>
      <c r="AS645" s="52">
        <v>0</v>
      </c>
      <c r="AT645" s="52">
        <v>0</v>
      </c>
      <c r="AU645" s="52">
        <v>0</v>
      </c>
      <c r="AV645" s="52">
        <v>0</v>
      </c>
      <c r="AW645" s="52">
        <v>0</v>
      </c>
      <c r="AX645" s="52">
        <v>0</v>
      </c>
      <c r="AY645" s="52">
        <v>0</v>
      </c>
      <c r="AZ645" s="52">
        <v>0</v>
      </c>
      <c r="BA645" s="52">
        <v>0</v>
      </c>
      <c r="BB645" s="52">
        <v>0</v>
      </c>
      <c r="BC645" s="52">
        <v>0</v>
      </c>
      <c r="BD645" s="52">
        <v>0</v>
      </c>
      <c r="BE645" s="52">
        <v>0</v>
      </c>
      <c r="BF645" s="52">
        <v>0</v>
      </c>
      <c r="BG645" s="52">
        <v>0</v>
      </c>
      <c r="BH645" s="52">
        <v>0</v>
      </c>
      <c r="BI645" s="52">
        <v>0</v>
      </c>
      <c r="BJ645" s="52">
        <v>0</v>
      </c>
      <c r="BK645" s="52">
        <v>0</v>
      </c>
      <c r="BL645" s="52">
        <v>0</v>
      </c>
      <c r="BM645" s="52">
        <v>0</v>
      </c>
      <c r="BN645" s="52">
        <v>0</v>
      </c>
      <c r="BO645" s="52">
        <v>0</v>
      </c>
      <c r="BP645" s="52">
        <v>0</v>
      </c>
      <c r="BQ645" s="52">
        <v>0</v>
      </c>
      <c r="BR645" s="52">
        <v>0</v>
      </c>
      <c r="BS645" s="52">
        <v>0</v>
      </c>
      <c r="BT645" s="52">
        <v>0</v>
      </c>
      <c r="BU645" s="52">
        <v>0</v>
      </c>
    </row>
    <row r="646" spans="2:73" outlineLevel="2" x14ac:dyDescent="0.25">
      <c r="B646" s="38" t="s">
        <v>678</v>
      </c>
      <c r="C646" s="24" t="s">
        <v>23</v>
      </c>
      <c r="D646" s="25">
        <v>706.27599999999995</v>
      </c>
      <c r="E646" s="25" t="s">
        <v>213</v>
      </c>
      <c r="F646" s="25" t="str">
        <f t="shared" si="21"/>
        <v/>
      </c>
      <c r="G646" s="25">
        <v>705.4</v>
      </c>
      <c r="H646" s="25" t="s">
        <v>213</v>
      </c>
      <c r="I646" s="25" t="str">
        <f t="shared" si="22"/>
        <v/>
      </c>
      <c r="J646" s="24">
        <v>18</v>
      </c>
      <c r="K646" s="24">
        <v>12</v>
      </c>
      <c r="L646" s="26">
        <v>47027</v>
      </c>
      <c r="M646" s="26">
        <v>47362</v>
      </c>
      <c r="N646" s="52"/>
      <c r="O646" s="52"/>
      <c r="P646" s="52"/>
      <c r="Q646" s="52">
        <v>0</v>
      </c>
      <c r="R646" s="52">
        <v>0</v>
      </c>
      <c r="S646" s="52">
        <v>0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  <c r="AO646" s="52">
        <v>0</v>
      </c>
      <c r="AP646" s="52">
        <v>0</v>
      </c>
      <c r="AQ646" s="52">
        <v>0</v>
      </c>
      <c r="AR646" s="52">
        <v>0</v>
      </c>
      <c r="AS646" s="52">
        <v>0</v>
      </c>
      <c r="AT646" s="52">
        <v>0</v>
      </c>
      <c r="AU646" s="52">
        <v>0</v>
      </c>
      <c r="AV646" s="52">
        <v>0</v>
      </c>
      <c r="AW646" s="52">
        <v>0</v>
      </c>
      <c r="AX646" s="52">
        <v>0</v>
      </c>
      <c r="AY646" s="52">
        <v>0</v>
      </c>
      <c r="AZ646" s="52">
        <v>0</v>
      </c>
      <c r="BA646" s="52">
        <v>0</v>
      </c>
      <c r="BB646" s="52">
        <v>0</v>
      </c>
      <c r="BC646" s="52">
        <v>0</v>
      </c>
      <c r="BD646" s="52">
        <v>0</v>
      </c>
      <c r="BE646" s="52">
        <v>0</v>
      </c>
      <c r="BF646" s="52">
        <v>0</v>
      </c>
      <c r="BG646" s="52">
        <v>0</v>
      </c>
      <c r="BH646" s="52">
        <v>0</v>
      </c>
      <c r="BI646" s="52">
        <v>0</v>
      </c>
      <c r="BJ646" s="52">
        <v>0</v>
      </c>
      <c r="BK646" s="52">
        <v>0</v>
      </c>
      <c r="BL646" s="52">
        <v>0</v>
      </c>
      <c r="BM646" s="52">
        <v>0</v>
      </c>
      <c r="BN646" s="52">
        <v>0</v>
      </c>
      <c r="BO646" s="52">
        <v>0</v>
      </c>
      <c r="BP646" s="52">
        <v>0</v>
      </c>
      <c r="BQ646" s="52">
        <v>0</v>
      </c>
      <c r="BR646" s="52">
        <v>0</v>
      </c>
      <c r="BS646" s="52">
        <v>0</v>
      </c>
      <c r="BT646" s="52">
        <v>0</v>
      </c>
      <c r="BU646" s="52">
        <v>0</v>
      </c>
    </row>
    <row r="647" spans="2:73" outlineLevel="2" x14ac:dyDescent="0.25">
      <c r="B647" s="38" t="s">
        <v>679</v>
      </c>
      <c r="C647" s="24" t="s">
        <v>23</v>
      </c>
      <c r="D647" s="25">
        <v>763.95100000000002</v>
      </c>
      <c r="E647" s="25" t="s">
        <v>213</v>
      </c>
      <c r="F647" s="25" t="str">
        <f t="shared" si="21"/>
        <v/>
      </c>
      <c r="G647" s="25">
        <v>763.07</v>
      </c>
      <c r="H647" s="25" t="s">
        <v>213</v>
      </c>
      <c r="I647" s="25" t="str">
        <f t="shared" si="22"/>
        <v/>
      </c>
      <c r="J647" s="24">
        <v>20</v>
      </c>
      <c r="K647" s="24">
        <v>13</v>
      </c>
      <c r="L647" s="26">
        <v>47392</v>
      </c>
      <c r="M647" s="26">
        <v>47727</v>
      </c>
      <c r="N647" s="52"/>
      <c r="O647" s="52"/>
      <c r="P647" s="52"/>
      <c r="Q647" s="52">
        <v>0</v>
      </c>
      <c r="R647" s="52">
        <v>0</v>
      </c>
      <c r="S647" s="52">
        <v>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0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52">
        <v>0</v>
      </c>
      <c r="AY647" s="52">
        <v>0</v>
      </c>
      <c r="AZ647" s="52">
        <v>0</v>
      </c>
      <c r="BA647" s="52">
        <v>0</v>
      </c>
      <c r="BB647" s="52">
        <v>0</v>
      </c>
      <c r="BC647" s="52">
        <v>0</v>
      </c>
      <c r="BD647" s="52">
        <v>0</v>
      </c>
      <c r="BE647" s="52">
        <v>0</v>
      </c>
      <c r="BF647" s="52">
        <v>0</v>
      </c>
      <c r="BG647" s="52">
        <v>0</v>
      </c>
      <c r="BH647" s="52">
        <v>0</v>
      </c>
      <c r="BI647" s="52">
        <v>0</v>
      </c>
      <c r="BJ647" s="52">
        <v>0</v>
      </c>
      <c r="BK647" s="52">
        <v>0</v>
      </c>
      <c r="BL647" s="52">
        <v>0</v>
      </c>
      <c r="BM647" s="52">
        <v>0</v>
      </c>
      <c r="BN647" s="52">
        <v>0</v>
      </c>
      <c r="BO647" s="52">
        <v>0</v>
      </c>
      <c r="BP647" s="52">
        <v>0</v>
      </c>
      <c r="BQ647" s="52">
        <v>0</v>
      </c>
      <c r="BR647" s="52">
        <v>0</v>
      </c>
      <c r="BS647" s="52">
        <v>0</v>
      </c>
      <c r="BT647" s="52">
        <v>0</v>
      </c>
      <c r="BU647" s="52">
        <v>0</v>
      </c>
    </row>
    <row r="648" spans="2:73" outlineLevel="2" x14ac:dyDescent="0.25">
      <c r="B648" s="38" t="s">
        <v>680</v>
      </c>
      <c r="C648" s="24" t="s">
        <v>23</v>
      </c>
      <c r="D648" s="25">
        <v>764.35199999999998</v>
      </c>
      <c r="E648" s="25" t="s">
        <v>213</v>
      </c>
      <c r="F648" s="25" t="str">
        <f t="shared" si="21"/>
        <v/>
      </c>
      <c r="G648" s="25">
        <v>763.47</v>
      </c>
      <c r="H648" s="25" t="s">
        <v>213</v>
      </c>
      <c r="I648" s="25" t="str">
        <f t="shared" si="22"/>
        <v/>
      </c>
      <c r="J648" s="24">
        <v>20</v>
      </c>
      <c r="K648" s="24">
        <v>13</v>
      </c>
      <c r="L648" s="26">
        <v>47392</v>
      </c>
      <c r="M648" s="26">
        <v>47727</v>
      </c>
      <c r="N648" s="52"/>
      <c r="O648" s="52"/>
      <c r="P648" s="52"/>
      <c r="Q648" s="52">
        <v>0</v>
      </c>
      <c r="R648" s="52">
        <v>0</v>
      </c>
      <c r="S648" s="52">
        <v>0</v>
      </c>
      <c r="T648" s="52">
        <v>0</v>
      </c>
      <c r="U648" s="52">
        <v>0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  <c r="AO648" s="52">
        <v>0</v>
      </c>
      <c r="AP648" s="52">
        <v>0</v>
      </c>
      <c r="AQ648" s="52">
        <v>0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52">
        <v>0</v>
      </c>
      <c r="AY648" s="52">
        <v>0</v>
      </c>
      <c r="AZ648" s="52">
        <v>0</v>
      </c>
      <c r="BA648" s="52">
        <v>0</v>
      </c>
      <c r="BB648" s="52">
        <v>0</v>
      </c>
      <c r="BC648" s="52">
        <v>0</v>
      </c>
      <c r="BD648" s="52">
        <v>0</v>
      </c>
      <c r="BE648" s="52">
        <v>0</v>
      </c>
      <c r="BF648" s="52">
        <v>0</v>
      </c>
      <c r="BG648" s="52">
        <v>0</v>
      </c>
      <c r="BH648" s="52">
        <v>0</v>
      </c>
      <c r="BI648" s="52">
        <v>0</v>
      </c>
      <c r="BJ648" s="52">
        <v>0</v>
      </c>
      <c r="BK648" s="52">
        <v>0</v>
      </c>
      <c r="BL648" s="52">
        <v>0</v>
      </c>
      <c r="BM648" s="52">
        <v>0</v>
      </c>
      <c r="BN648" s="52">
        <v>0</v>
      </c>
      <c r="BO648" s="52">
        <v>0</v>
      </c>
      <c r="BP648" s="52">
        <v>0</v>
      </c>
      <c r="BQ648" s="52">
        <v>0</v>
      </c>
      <c r="BR648" s="52">
        <v>0</v>
      </c>
      <c r="BS648" s="52">
        <v>0</v>
      </c>
      <c r="BT648" s="52">
        <v>0</v>
      </c>
      <c r="BU648" s="52">
        <v>0</v>
      </c>
    </row>
    <row r="649" spans="2:73" outlineLevel="2" x14ac:dyDescent="0.25">
      <c r="B649" s="38" t="s">
        <v>681</v>
      </c>
      <c r="C649" s="24" t="s">
        <v>23</v>
      </c>
      <c r="D649" s="25">
        <v>767.26</v>
      </c>
      <c r="E649" s="25" t="s">
        <v>213</v>
      </c>
      <c r="F649" s="25" t="str">
        <f t="shared" si="21"/>
        <v/>
      </c>
      <c r="G649" s="25">
        <v>766.38</v>
      </c>
      <c r="H649" s="25" t="s">
        <v>213</v>
      </c>
      <c r="I649" s="25" t="str">
        <f t="shared" si="22"/>
        <v/>
      </c>
      <c r="J649" s="24">
        <v>21</v>
      </c>
      <c r="K649" s="24">
        <v>13</v>
      </c>
      <c r="L649" s="26">
        <v>47392</v>
      </c>
      <c r="M649" s="26">
        <v>47727</v>
      </c>
      <c r="N649" s="52"/>
      <c r="O649" s="52"/>
      <c r="P649" s="52"/>
      <c r="Q649" s="52">
        <v>0</v>
      </c>
      <c r="R649" s="52">
        <v>0</v>
      </c>
      <c r="S649" s="52">
        <v>0</v>
      </c>
      <c r="T649" s="52">
        <v>0</v>
      </c>
      <c r="U649" s="52">
        <v>0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  <c r="AO649" s="52">
        <v>0</v>
      </c>
      <c r="AP649" s="52">
        <v>0</v>
      </c>
      <c r="AQ649" s="52">
        <v>0</v>
      </c>
      <c r="AR649" s="52">
        <v>0</v>
      </c>
      <c r="AS649" s="52">
        <v>0</v>
      </c>
      <c r="AT649" s="52">
        <v>0</v>
      </c>
      <c r="AU649" s="52">
        <v>0</v>
      </c>
      <c r="AV649" s="52">
        <v>0</v>
      </c>
      <c r="AW649" s="52">
        <v>0</v>
      </c>
      <c r="AX649" s="52">
        <v>0</v>
      </c>
      <c r="AY649" s="52">
        <v>0</v>
      </c>
      <c r="AZ649" s="52">
        <v>0</v>
      </c>
      <c r="BA649" s="52">
        <v>0</v>
      </c>
      <c r="BB649" s="52">
        <v>0</v>
      </c>
      <c r="BC649" s="52">
        <v>0</v>
      </c>
      <c r="BD649" s="52">
        <v>0</v>
      </c>
      <c r="BE649" s="52">
        <v>0</v>
      </c>
      <c r="BF649" s="52">
        <v>0</v>
      </c>
      <c r="BG649" s="52">
        <v>0</v>
      </c>
      <c r="BH649" s="52">
        <v>0</v>
      </c>
      <c r="BI649" s="52">
        <v>0</v>
      </c>
      <c r="BJ649" s="52">
        <v>0</v>
      </c>
      <c r="BK649" s="52">
        <v>0</v>
      </c>
      <c r="BL649" s="52">
        <v>0</v>
      </c>
      <c r="BM649" s="52">
        <v>0</v>
      </c>
      <c r="BN649" s="52">
        <v>0</v>
      </c>
      <c r="BO649" s="52">
        <v>0</v>
      </c>
      <c r="BP649" s="52">
        <v>0</v>
      </c>
      <c r="BQ649" s="52">
        <v>0</v>
      </c>
      <c r="BR649" s="52">
        <v>0</v>
      </c>
      <c r="BS649" s="52">
        <v>0</v>
      </c>
      <c r="BT649" s="52">
        <v>0</v>
      </c>
      <c r="BU649" s="52">
        <v>0</v>
      </c>
    </row>
    <row r="650" spans="2:73" outlineLevel="2" x14ac:dyDescent="0.25">
      <c r="B650" s="38" t="s">
        <v>682</v>
      </c>
      <c r="C650" s="24" t="s">
        <v>23</v>
      </c>
      <c r="D650" s="25">
        <v>768.63</v>
      </c>
      <c r="E650" s="25" t="s">
        <v>213</v>
      </c>
      <c r="F650" s="25" t="str">
        <f t="shared" si="21"/>
        <v/>
      </c>
      <c r="G650" s="25">
        <v>767.25</v>
      </c>
      <c r="H650" s="25" t="s">
        <v>213</v>
      </c>
      <c r="I650" s="25" t="str">
        <f t="shared" si="22"/>
        <v/>
      </c>
      <c r="J650" s="24">
        <v>21</v>
      </c>
      <c r="K650" s="24">
        <v>13</v>
      </c>
      <c r="L650" s="26">
        <v>47392</v>
      </c>
      <c r="M650" s="26">
        <v>47727</v>
      </c>
      <c r="N650" s="52"/>
      <c r="O650" s="52"/>
      <c r="P650" s="52"/>
      <c r="Q650" s="52">
        <v>0</v>
      </c>
      <c r="R650" s="52">
        <v>0</v>
      </c>
      <c r="S650" s="52">
        <v>0</v>
      </c>
      <c r="T650" s="52">
        <v>0</v>
      </c>
      <c r="U650" s="52">
        <v>0</v>
      </c>
      <c r="V650" s="52">
        <v>0</v>
      </c>
      <c r="W650" s="52">
        <v>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  <c r="AO650" s="52">
        <v>0</v>
      </c>
      <c r="AP650" s="52">
        <v>0</v>
      </c>
      <c r="AQ650" s="52">
        <v>0</v>
      </c>
      <c r="AR650" s="52">
        <v>0</v>
      </c>
      <c r="AS650" s="52">
        <v>0</v>
      </c>
      <c r="AT650" s="52">
        <v>0</v>
      </c>
      <c r="AU650" s="52">
        <v>0</v>
      </c>
      <c r="AV650" s="52">
        <v>0</v>
      </c>
      <c r="AW650" s="52">
        <v>0</v>
      </c>
      <c r="AX650" s="52">
        <v>0</v>
      </c>
      <c r="AY650" s="52">
        <v>0</v>
      </c>
      <c r="AZ650" s="52">
        <v>0</v>
      </c>
      <c r="BA650" s="52">
        <v>0</v>
      </c>
      <c r="BB650" s="52">
        <v>0</v>
      </c>
      <c r="BC650" s="52">
        <v>0</v>
      </c>
      <c r="BD650" s="52">
        <v>0</v>
      </c>
      <c r="BE650" s="52">
        <v>0</v>
      </c>
      <c r="BF650" s="52">
        <v>0</v>
      </c>
      <c r="BG650" s="52">
        <v>0</v>
      </c>
      <c r="BH650" s="52">
        <v>0</v>
      </c>
      <c r="BI650" s="52">
        <v>0</v>
      </c>
      <c r="BJ650" s="52">
        <v>0</v>
      </c>
      <c r="BK650" s="52">
        <v>0</v>
      </c>
      <c r="BL650" s="52">
        <v>0</v>
      </c>
      <c r="BM650" s="52">
        <v>0</v>
      </c>
      <c r="BN650" s="52">
        <v>0</v>
      </c>
      <c r="BO650" s="52">
        <v>0</v>
      </c>
      <c r="BP650" s="52">
        <v>0</v>
      </c>
      <c r="BQ650" s="52">
        <v>0</v>
      </c>
      <c r="BR650" s="52">
        <v>0</v>
      </c>
      <c r="BS650" s="52">
        <v>0</v>
      </c>
      <c r="BT650" s="52">
        <v>0</v>
      </c>
      <c r="BU650" s="52">
        <v>0</v>
      </c>
    </row>
    <row r="651" spans="2:73" outlineLevel="2" x14ac:dyDescent="0.25">
      <c r="B651" s="38" t="s">
        <v>683</v>
      </c>
      <c r="C651" s="24" t="s">
        <v>23</v>
      </c>
      <c r="D651" s="25">
        <v>816.3</v>
      </c>
      <c r="E651" s="25" t="s">
        <v>213</v>
      </c>
      <c r="F651" s="25" t="str">
        <f t="shared" si="21"/>
        <v/>
      </c>
      <c r="G651" s="25">
        <v>815.46</v>
      </c>
      <c r="H651" s="25" t="s">
        <v>213</v>
      </c>
      <c r="I651" s="25" t="str">
        <f t="shared" si="22"/>
        <v/>
      </c>
      <c r="J651" s="24">
        <v>23</v>
      </c>
      <c r="K651" s="24">
        <v>13</v>
      </c>
      <c r="L651" s="26">
        <v>47392</v>
      </c>
      <c r="M651" s="26">
        <v>47727</v>
      </c>
      <c r="N651" s="52"/>
      <c r="O651" s="52"/>
      <c r="P651" s="52"/>
      <c r="Q651" s="52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0</v>
      </c>
      <c r="W651" s="52">
        <v>0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  <c r="AO651" s="52">
        <v>0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52">
        <v>0</v>
      </c>
      <c r="AY651" s="52">
        <v>0</v>
      </c>
      <c r="AZ651" s="52">
        <v>0</v>
      </c>
      <c r="BA651" s="52">
        <v>0</v>
      </c>
      <c r="BB651" s="52">
        <v>0</v>
      </c>
      <c r="BC651" s="52">
        <v>0</v>
      </c>
      <c r="BD651" s="52">
        <v>0</v>
      </c>
      <c r="BE651" s="52">
        <v>0</v>
      </c>
      <c r="BF651" s="52">
        <v>0</v>
      </c>
      <c r="BG651" s="52">
        <v>0</v>
      </c>
      <c r="BH651" s="52">
        <v>0</v>
      </c>
      <c r="BI651" s="52">
        <v>0</v>
      </c>
      <c r="BJ651" s="52">
        <v>0</v>
      </c>
      <c r="BK651" s="52">
        <v>0</v>
      </c>
      <c r="BL651" s="52">
        <v>0</v>
      </c>
      <c r="BM651" s="52">
        <v>0</v>
      </c>
      <c r="BN651" s="52">
        <v>0</v>
      </c>
      <c r="BO651" s="52">
        <v>0</v>
      </c>
      <c r="BP651" s="52">
        <v>0</v>
      </c>
      <c r="BQ651" s="52">
        <v>0</v>
      </c>
      <c r="BR651" s="52">
        <v>0</v>
      </c>
      <c r="BS651" s="52">
        <v>0</v>
      </c>
      <c r="BT651" s="52">
        <v>0</v>
      </c>
      <c r="BU651" s="52">
        <v>0</v>
      </c>
    </row>
    <row r="652" spans="2:73" outlineLevel="2" x14ac:dyDescent="0.25">
      <c r="B652" s="38" t="s">
        <v>684</v>
      </c>
      <c r="C652" s="24" t="s">
        <v>26</v>
      </c>
      <c r="D652" s="25">
        <v>5.65</v>
      </c>
      <c r="E652" s="25" t="s">
        <v>213</v>
      </c>
      <c r="F652" s="25" t="str">
        <f t="shared" si="21"/>
        <v/>
      </c>
      <c r="G652" s="25">
        <v>5.85</v>
      </c>
      <c r="H652" s="25" t="s">
        <v>213</v>
      </c>
      <c r="I652" s="25" t="str">
        <f t="shared" si="22"/>
        <v/>
      </c>
      <c r="J652" s="24">
        <v>60</v>
      </c>
      <c r="K652" s="24">
        <v>24</v>
      </c>
      <c r="L652" s="26">
        <v>47392</v>
      </c>
      <c r="M652" s="26">
        <v>47727</v>
      </c>
      <c r="N652" s="52"/>
      <c r="O652" s="52"/>
      <c r="P652" s="52"/>
      <c r="Q652" s="52">
        <v>0</v>
      </c>
      <c r="R652" s="52">
        <v>0</v>
      </c>
      <c r="S652" s="52">
        <v>0</v>
      </c>
      <c r="T652" s="52">
        <v>0</v>
      </c>
      <c r="U652" s="52">
        <v>0</v>
      </c>
      <c r="V652" s="52">
        <v>0</v>
      </c>
      <c r="W652" s="52">
        <v>0</v>
      </c>
      <c r="X652" s="52">
        <v>0</v>
      </c>
      <c r="Y652" s="52">
        <v>0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  <c r="AG652" s="52">
        <v>0</v>
      </c>
      <c r="AH652" s="52">
        <v>0</v>
      </c>
      <c r="AI652" s="52">
        <v>0</v>
      </c>
      <c r="AJ652" s="52">
        <v>0</v>
      </c>
      <c r="AK652" s="52">
        <v>0</v>
      </c>
      <c r="AL652" s="52">
        <v>0</v>
      </c>
      <c r="AM652" s="52">
        <v>0</v>
      </c>
      <c r="AN652" s="52">
        <v>0</v>
      </c>
      <c r="AO652" s="52">
        <v>0</v>
      </c>
      <c r="AP652" s="52">
        <v>0</v>
      </c>
      <c r="AQ652" s="52">
        <v>0</v>
      </c>
      <c r="AR652" s="52">
        <v>0</v>
      </c>
      <c r="AS652" s="52">
        <v>0</v>
      </c>
      <c r="AT652" s="52">
        <v>0</v>
      </c>
      <c r="AU652" s="52">
        <v>0</v>
      </c>
      <c r="AV652" s="52">
        <v>0</v>
      </c>
      <c r="AW652" s="52">
        <v>0</v>
      </c>
      <c r="AX652" s="52">
        <v>0</v>
      </c>
      <c r="AY652" s="52">
        <v>0</v>
      </c>
      <c r="AZ652" s="52">
        <v>0</v>
      </c>
      <c r="BA652" s="52">
        <v>0</v>
      </c>
      <c r="BB652" s="52">
        <v>0</v>
      </c>
      <c r="BC652" s="52">
        <v>0</v>
      </c>
      <c r="BD652" s="52">
        <v>0</v>
      </c>
      <c r="BE652" s="52">
        <v>0</v>
      </c>
      <c r="BF652" s="52">
        <v>0</v>
      </c>
      <c r="BG652" s="52">
        <v>0</v>
      </c>
      <c r="BH652" s="52">
        <v>0</v>
      </c>
      <c r="BI652" s="52">
        <v>0</v>
      </c>
      <c r="BJ652" s="52">
        <v>0</v>
      </c>
      <c r="BK652" s="52">
        <v>0</v>
      </c>
      <c r="BL652" s="52">
        <v>0</v>
      </c>
      <c r="BM652" s="52">
        <v>0</v>
      </c>
      <c r="BN652" s="52">
        <v>0</v>
      </c>
      <c r="BO652" s="52">
        <v>0</v>
      </c>
      <c r="BP652" s="52">
        <v>0</v>
      </c>
      <c r="BQ652" s="52">
        <v>0</v>
      </c>
      <c r="BR652" s="52">
        <v>0</v>
      </c>
      <c r="BS652" s="52">
        <v>0</v>
      </c>
      <c r="BT652" s="52">
        <v>0</v>
      </c>
      <c r="BU652" s="52">
        <v>0</v>
      </c>
    </row>
    <row r="653" spans="2:73" outlineLevel="2" x14ac:dyDescent="0.25">
      <c r="B653" s="38" t="s">
        <v>685</v>
      </c>
      <c r="C653" s="24" t="s">
        <v>26</v>
      </c>
      <c r="D653" s="25">
        <v>6.2279999999999998</v>
      </c>
      <c r="E653" s="25" t="s">
        <v>213</v>
      </c>
      <c r="F653" s="25" t="str">
        <f t="shared" si="21"/>
        <v/>
      </c>
      <c r="G653" s="25">
        <v>6.44</v>
      </c>
      <c r="H653" s="25" t="s">
        <v>213</v>
      </c>
      <c r="I653" s="25" t="str">
        <f t="shared" si="22"/>
        <v/>
      </c>
      <c r="J653" s="24">
        <v>61</v>
      </c>
      <c r="K653" s="24">
        <v>24</v>
      </c>
      <c r="L653" s="26">
        <v>47392</v>
      </c>
      <c r="M653" s="26">
        <v>47727</v>
      </c>
      <c r="N653" s="52"/>
      <c r="O653" s="52"/>
      <c r="P653" s="52"/>
      <c r="Q653" s="52">
        <v>0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0</v>
      </c>
      <c r="Y653" s="52">
        <v>0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2">
        <v>0</v>
      </c>
      <c r="AV653" s="52">
        <v>0</v>
      </c>
      <c r="AW653" s="52">
        <v>0</v>
      </c>
      <c r="AX653" s="52">
        <v>0</v>
      </c>
      <c r="AY653" s="52">
        <v>0</v>
      </c>
      <c r="AZ653" s="52">
        <v>0</v>
      </c>
      <c r="BA653" s="52">
        <v>0</v>
      </c>
      <c r="BB653" s="52">
        <v>0</v>
      </c>
      <c r="BC653" s="52">
        <v>0</v>
      </c>
      <c r="BD653" s="52">
        <v>0</v>
      </c>
      <c r="BE653" s="52">
        <v>0</v>
      </c>
      <c r="BF653" s="52">
        <v>0</v>
      </c>
      <c r="BG653" s="52">
        <v>0</v>
      </c>
      <c r="BH653" s="52">
        <v>0</v>
      </c>
      <c r="BI653" s="52">
        <v>0</v>
      </c>
      <c r="BJ653" s="52">
        <v>0</v>
      </c>
      <c r="BK653" s="52">
        <v>0</v>
      </c>
      <c r="BL653" s="52">
        <v>0</v>
      </c>
      <c r="BM653" s="52">
        <v>0</v>
      </c>
      <c r="BN653" s="52">
        <v>0</v>
      </c>
      <c r="BO653" s="52">
        <v>0</v>
      </c>
      <c r="BP653" s="52">
        <v>0</v>
      </c>
      <c r="BQ653" s="52">
        <v>0</v>
      </c>
      <c r="BR653" s="52">
        <v>0</v>
      </c>
      <c r="BS653" s="52">
        <v>0</v>
      </c>
      <c r="BT653" s="52">
        <v>0</v>
      </c>
      <c r="BU653" s="52">
        <v>0</v>
      </c>
    </row>
    <row r="654" spans="2:73" outlineLevel="2" x14ac:dyDescent="0.25">
      <c r="B654" s="38" t="s">
        <v>686</v>
      </c>
      <c r="C654" s="24" t="s">
        <v>25</v>
      </c>
      <c r="D654" s="25">
        <v>0.17</v>
      </c>
      <c r="E654" s="25" t="s">
        <v>213</v>
      </c>
      <c r="F654" s="25" t="str">
        <f t="shared" si="21"/>
        <v/>
      </c>
      <c r="G654" s="25">
        <v>0.15</v>
      </c>
      <c r="H654" s="25" t="s">
        <v>213</v>
      </c>
      <c r="I654" s="25" t="str">
        <f t="shared" si="22"/>
        <v/>
      </c>
      <c r="J654" s="24">
        <v>38</v>
      </c>
      <c r="K654" s="24">
        <v>21</v>
      </c>
      <c r="L654" s="26">
        <v>45931</v>
      </c>
      <c r="M654" s="26">
        <v>46266</v>
      </c>
      <c r="N654" s="52"/>
      <c r="O654" s="52"/>
      <c r="P654" s="52"/>
      <c r="Q654" s="52">
        <v>0</v>
      </c>
      <c r="R654" s="52">
        <v>0</v>
      </c>
      <c r="S654" s="52">
        <v>0</v>
      </c>
      <c r="T654" s="52">
        <v>0</v>
      </c>
      <c r="U654" s="52">
        <v>0</v>
      </c>
      <c r="V654" s="52">
        <v>0</v>
      </c>
      <c r="W654" s="52">
        <v>0</v>
      </c>
      <c r="X654" s="52">
        <v>0</v>
      </c>
      <c r="Y654" s="52">
        <v>0</v>
      </c>
      <c r="Z654" s="52">
        <v>0</v>
      </c>
      <c r="AA654" s="52">
        <v>0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5.9999999999999991E-2</v>
      </c>
      <c r="AM654" s="52">
        <v>0.05</v>
      </c>
      <c r="AN654" s="52">
        <v>0.04</v>
      </c>
      <c r="AO654" s="52">
        <v>0.04</v>
      </c>
      <c r="AP654" s="52">
        <v>0.05</v>
      </c>
      <c r="AQ654" s="52">
        <v>5.9999999999999991E-2</v>
      </c>
      <c r="AR654" s="52">
        <v>0.08</v>
      </c>
      <c r="AS654" s="52">
        <v>0.11</v>
      </c>
      <c r="AT654" s="52">
        <v>0.13</v>
      </c>
      <c r="AU654" s="52">
        <v>0.13999999999999999</v>
      </c>
      <c r="AV654" s="52">
        <v>0.13999999999999999</v>
      </c>
      <c r="AW654" s="52">
        <v>0.1</v>
      </c>
      <c r="AX654" s="52">
        <v>0</v>
      </c>
      <c r="AY654" s="52">
        <v>0</v>
      </c>
      <c r="AZ654" s="52">
        <v>0</v>
      </c>
      <c r="BA654" s="52">
        <v>0</v>
      </c>
      <c r="BB654" s="52">
        <v>0</v>
      </c>
      <c r="BC654" s="52">
        <v>0</v>
      </c>
      <c r="BD654" s="52">
        <v>0</v>
      </c>
      <c r="BE654" s="52">
        <v>0</v>
      </c>
      <c r="BF654" s="52">
        <v>0</v>
      </c>
      <c r="BG654" s="52">
        <v>0</v>
      </c>
      <c r="BH654" s="52">
        <v>0</v>
      </c>
      <c r="BI654" s="52">
        <v>0</v>
      </c>
      <c r="BJ654" s="52">
        <v>0</v>
      </c>
      <c r="BK654" s="52">
        <v>0</v>
      </c>
      <c r="BL654" s="52">
        <v>0</v>
      </c>
      <c r="BM654" s="52">
        <v>0</v>
      </c>
      <c r="BN654" s="52">
        <v>0</v>
      </c>
      <c r="BO654" s="52">
        <v>0</v>
      </c>
      <c r="BP654" s="52">
        <v>0</v>
      </c>
      <c r="BQ654" s="52">
        <v>0</v>
      </c>
      <c r="BR654" s="52">
        <v>0</v>
      </c>
      <c r="BS654" s="52">
        <v>0</v>
      </c>
      <c r="BT654" s="52">
        <v>0</v>
      </c>
      <c r="BU654" s="52">
        <v>0</v>
      </c>
    </row>
    <row r="655" spans="2:73" outlineLevel="2" x14ac:dyDescent="0.25">
      <c r="B655" s="38" t="s">
        <v>687</v>
      </c>
      <c r="C655" s="24" t="s">
        <v>25</v>
      </c>
      <c r="D655" s="25">
        <v>1.3</v>
      </c>
      <c r="E655" s="25" t="s">
        <v>213</v>
      </c>
      <c r="F655" s="25" t="str">
        <f t="shared" si="21"/>
        <v/>
      </c>
      <c r="G655" s="25">
        <v>1.35</v>
      </c>
      <c r="H655" s="25" t="s">
        <v>213</v>
      </c>
      <c r="I655" s="25" t="str">
        <f t="shared" si="22"/>
        <v/>
      </c>
      <c r="J655" s="24">
        <v>38</v>
      </c>
      <c r="K655" s="24">
        <v>21</v>
      </c>
      <c r="L655" s="26">
        <v>45931</v>
      </c>
      <c r="M655" s="26">
        <v>46266</v>
      </c>
      <c r="N655" s="52"/>
      <c r="O655" s="52"/>
      <c r="P655" s="52"/>
      <c r="Q655" s="52">
        <v>0</v>
      </c>
      <c r="R655" s="52">
        <v>0</v>
      </c>
      <c r="S655" s="52">
        <v>0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0</v>
      </c>
      <c r="AA655" s="52">
        <v>0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  <c r="AG655" s="52">
        <v>0</v>
      </c>
      <c r="AH655" s="52">
        <v>0</v>
      </c>
      <c r="AI655" s="52">
        <v>0</v>
      </c>
      <c r="AJ655" s="52">
        <v>0</v>
      </c>
      <c r="AK655" s="52">
        <v>0</v>
      </c>
      <c r="AL655" s="52">
        <v>5.9999999999999984E-2</v>
      </c>
      <c r="AM655" s="52">
        <v>4.9999999999999989E-2</v>
      </c>
      <c r="AN655" s="52">
        <v>3.9999999999999994E-2</v>
      </c>
      <c r="AO655" s="52">
        <v>3.9999999999999994E-2</v>
      </c>
      <c r="AP655" s="52">
        <v>4.9999999999999989E-2</v>
      </c>
      <c r="AQ655" s="52">
        <v>5.9999999999999984E-2</v>
      </c>
      <c r="AR655" s="52">
        <v>7.9999999999999988E-2</v>
      </c>
      <c r="AS655" s="52">
        <v>0.10999999999999999</v>
      </c>
      <c r="AT655" s="52">
        <v>0.12999999999999998</v>
      </c>
      <c r="AU655" s="52">
        <v>0.13999999999999999</v>
      </c>
      <c r="AV655" s="52">
        <v>0.13999999999999999</v>
      </c>
      <c r="AW655" s="52">
        <v>9.9999999999999978E-2</v>
      </c>
      <c r="AX655" s="52">
        <v>0</v>
      </c>
      <c r="AY655" s="52">
        <v>0</v>
      </c>
      <c r="AZ655" s="52">
        <v>0</v>
      </c>
      <c r="BA655" s="52">
        <v>0</v>
      </c>
      <c r="BB655" s="52">
        <v>0</v>
      </c>
      <c r="BC655" s="52">
        <v>0</v>
      </c>
      <c r="BD655" s="52">
        <v>0</v>
      </c>
      <c r="BE655" s="52">
        <v>0</v>
      </c>
      <c r="BF655" s="52">
        <v>0</v>
      </c>
      <c r="BG655" s="52">
        <v>0</v>
      </c>
      <c r="BH655" s="52">
        <v>0</v>
      </c>
      <c r="BI655" s="52">
        <v>0</v>
      </c>
      <c r="BJ655" s="52">
        <v>0</v>
      </c>
      <c r="BK655" s="52">
        <v>0</v>
      </c>
      <c r="BL655" s="52">
        <v>0</v>
      </c>
      <c r="BM655" s="52">
        <v>0</v>
      </c>
      <c r="BN655" s="52">
        <v>0</v>
      </c>
      <c r="BO655" s="52">
        <v>0</v>
      </c>
      <c r="BP655" s="52">
        <v>0</v>
      </c>
      <c r="BQ655" s="52">
        <v>0</v>
      </c>
      <c r="BR655" s="52">
        <v>0</v>
      </c>
      <c r="BS655" s="52">
        <v>0</v>
      </c>
      <c r="BT655" s="52">
        <v>0</v>
      </c>
      <c r="BU655" s="52">
        <v>0</v>
      </c>
    </row>
    <row r="656" spans="2:73" outlineLevel="2" x14ac:dyDescent="0.25">
      <c r="B656" s="38" t="s">
        <v>688</v>
      </c>
      <c r="C656" s="24" t="s">
        <v>25</v>
      </c>
      <c r="D656" s="25">
        <v>17.899999999999999</v>
      </c>
      <c r="E656" s="25" t="s">
        <v>213</v>
      </c>
      <c r="F656" s="25" t="str">
        <f t="shared" si="21"/>
        <v/>
      </c>
      <c r="G656" s="25">
        <v>17.760000000000002</v>
      </c>
      <c r="H656" s="25" t="s">
        <v>213</v>
      </c>
      <c r="I656" s="25" t="str">
        <f t="shared" si="22"/>
        <v/>
      </c>
      <c r="J656" s="24">
        <v>39</v>
      </c>
      <c r="K656" s="24">
        <v>21</v>
      </c>
      <c r="L656" s="26">
        <v>45931</v>
      </c>
      <c r="M656" s="26">
        <v>46266</v>
      </c>
      <c r="N656" s="52"/>
      <c r="O656" s="52"/>
      <c r="P656" s="52"/>
      <c r="Q656" s="52">
        <v>0</v>
      </c>
      <c r="R656" s="52">
        <v>0</v>
      </c>
      <c r="S656" s="52">
        <v>0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0</v>
      </c>
      <c r="AA656" s="52">
        <v>0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  <c r="AG656" s="52">
        <v>0</v>
      </c>
      <c r="AH656" s="52">
        <v>0</v>
      </c>
      <c r="AI656" s="52">
        <v>0</v>
      </c>
      <c r="AJ656" s="52">
        <v>0</v>
      </c>
      <c r="AK656" s="52">
        <v>0</v>
      </c>
      <c r="AL656" s="52">
        <v>5.9999999999999984E-2</v>
      </c>
      <c r="AM656" s="52">
        <v>4.9999999999999989E-2</v>
      </c>
      <c r="AN656" s="52">
        <v>3.9999999999999994E-2</v>
      </c>
      <c r="AO656" s="52">
        <v>3.9999999999999994E-2</v>
      </c>
      <c r="AP656" s="52">
        <v>4.9999999999999989E-2</v>
      </c>
      <c r="AQ656" s="52">
        <v>5.9999999999999984E-2</v>
      </c>
      <c r="AR656" s="52">
        <v>7.9999999999999988E-2</v>
      </c>
      <c r="AS656" s="52">
        <v>0.10999999999999999</v>
      </c>
      <c r="AT656" s="52">
        <v>0.12999999999999998</v>
      </c>
      <c r="AU656" s="52">
        <v>0.13999999999999999</v>
      </c>
      <c r="AV656" s="52">
        <v>0.13999999999999999</v>
      </c>
      <c r="AW656" s="52">
        <v>9.9999999999999978E-2</v>
      </c>
      <c r="AX656" s="52">
        <v>0</v>
      </c>
      <c r="AY656" s="52">
        <v>0</v>
      </c>
      <c r="AZ656" s="52">
        <v>0</v>
      </c>
      <c r="BA656" s="52">
        <v>0</v>
      </c>
      <c r="BB656" s="52">
        <v>0</v>
      </c>
      <c r="BC656" s="52">
        <v>0</v>
      </c>
      <c r="BD656" s="52">
        <v>0</v>
      </c>
      <c r="BE656" s="52">
        <v>0</v>
      </c>
      <c r="BF656" s="52">
        <v>0</v>
      </c>
      <c r="BG656" s="52">
        <v>0</v>
      </c>
      <c r="BH656" s="52">
        <v>0</v>
      </c>
      <c r="BI656" s="52">
        <v>0</v>
      </c>
      <c r="BJ656" s="52">
        <v>0</v>
      </c>
      <c r="BK656" s="52">
        <v>0</v>
      </c>
      <c r="BL656" s="52">
        <v>0</v>
      </c>
      <c r="BM656" s="52">
        <v>0</v>
      </c>
      <c r="BN656" s="52">
        <v>0</v>
      </c>
      <c r="BO656" s="52">
        <v>0</v>
      </c>
      <c r="BP656" s="52">
        <v>0</v>
      </c>
      <c r="BQ656" s="52">
        <v>0</v>
      </c>
      <c r="BR656" s="52">
        <v>0</v>
      </c>
      <c r="BS656" s="52">
        <v>0</v>
      </c>
      <c r="BT656" s="52">
        <v>0</v>
      </c>
      <c r="BU656" s="52">
        <v>0</v>
      </c>
    </row>
    <row r="657" spans="2:73" s="19" customFormat="1" outlineLevel="1" x14ac:dyDescent="0.25">
      <c r="B657" s="37" t="s">
        <v>689</v>
      </c>
      <c r="C657" s="21"/>
      <c r="D657" s="22"/>
      <c r="E657" s="22"/>
      <c r="F657" s="22"/>
      <c r="G657" s="22"/>
      <c r="H657" s="22"/>
      <c r="I657" s="22"/>
      <c r="J657" s="21"/>
      <c r="K657" s="21"/>
      <c r="L657" s="23"/>
      <c r="M657" s="23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1"/>
      <c r="AP657" s="51"/>
      <c r="AQ657" s="51"/>
      <c r="AR657" s="51"/>
      <c r="AS657" s="51"/>
      <c r="AT657" s="51"/>
      <c r="AU657" s="51"/>
      <c r="AV657" s="51"/>
      <c r="AW657" s="51"/>
      <c r="AX657" s="51"/>
      <c r="AY657" s="51"/>
      <c r="AZ657" s="51"/>
      <c r="BA657" s="51"/>
      <c r="BB657" s="51"/>
      <c r="BC657" s="51"/>
      <c r="BD657" s="51"/>
      <c r="BE657" s="51"/>
      <c r="BF657" s="51"/>
      <c r="BG657" s="51"/>
      <c r="BH657" s="51"/>
      <c r="BI657" s="51"/>
      <c r="BJ657" s="51"/>
      <c r="BK657" s="51"/>
      <c r="BL657" s="51"/>
      <c r="BM657" s="51"/>
      <c r="BN657" s="51"/>
      <c r="BO657" s="51"/>
      <c r="BP657" s="51"/>
      <c r="BQ657" s="51"/>
      <c r="BR657" s="51"/>
      <c r="BS657" s="51"/>
      <c r="BT657" s="51"/>
      <c r="BU657" s="51"/>
    </row>
    <row r="658" spans="2:73" outlineLevel="2" x14ac:dyDescent="0.25">
      <c r="B658" s="38" t="s">
        <v>690</v>
      </c>
      <c r="C658" s="24" t="s">
        <v>24</v>
      </c>
      <c r="D658" s="25">
        <v>0</v>
      </c>
      <c r="E658" s="25">
        <v>22.2</v>
      </c>
      <c r="F658" s="25">
        <f t="shared" ref="F658:F715" si="23">IF(E658="","",ABS(E658-D658))</f>
        <v>22.2</v>
      </c>
      <c r="G658" s="25">
        <v>2.1</v>
      </c>
      <c r="H658" s="25">
        <v>24.46</v>
      </c>
      <c r="I658" s="25">
        <f t="shared" ref="I658:I715" si="24">IF(H658="","",ABS(H658-G658))</f>
        <v>22.36</v>
      </c>
      <c r="J658" s="24">
        <v>24</v>
      </c>
      <c r="K658" s="24">
        <v>14</v>
      </c>
      <c r="L658" s="26">
        <v>47392</v>
      </c>
      <c r="M658" s="26">
        <v>47727</v>
      </c>
      <c r="N658" s="52"/>
      <c r="O658" s="52"/>
      <c r="P658" s="52"/>
      <c r="Q658" s="52">
        <v>0</v>
      </c>
      <c r="R658" s="52">
        <v>0</v>
      </c>
      <c r="S658" s="52">
        <v>0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0</v>
      </c>
      <c r="AA658" s="52">
        <v>0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  <c r="AG658" s="52">
        <v>0</v>
      </c>
      <c r="AH658" s="52">
        <v>0</v>
      </c>
      <c r="AI658" s="52">
        <v>0</v>
      </c>
      <c r="AJ658" s="52">
        <v>0</v>
      </c>
      <c r="AK658" s="52">
        <v>0</v>
      </c>
      <c r="AL658" s="52">
        <v>0</v>
      </c>
      <c r="AM658" s="52">
        <v>0</v>
      </c>
      <c r="AN658" s="52">
        <v>0</v>
      </c>
      <c r="AO658" s="52">
        <v>0</v>
      </c>
      <c r="AP658" s="52">
        <v>0</v>
      </c>
      <c r="AQ658" s="52">
        <v>0</v>
      </c>
      <c r="AR658" s="52">
        <v>0</v>
      </c>
      <c r="AS658" s="52">
        <v>0</v>
      </c>
      <c r="AT658" s="52">
        <v>0</v>
      </c>
      <c r="AU658" s="52">
        <v>0</v>
      </c>
      <c r="AV658" s="52">
        <v>0</v>
      </c>
      <c r="AW658" s="52">
        <v>0</v>
      </c>
      <c r="AX658" s="52">
        <v>0</v>
      </c>
      <c r="AY658" s="52">
        <v>0</v>
      </c>
      <c r="AZ658" s="52">
        <v>0</v>
      </c>
      <c r="BA658" s="52">
        <v>0</v>
      </c>
      <c r="BB658" s="52">
        <v>0</v>
      </c>
      <c r="BC658" s="52">
        <v>0</v>
      </c>
      <c r="BD658" s="52">
        <v>0</v>
      </c>
      <c r="BE658" s="52">
        <v>0</v>
      </c>
      <c r="BF658" s="52">
        <v>0</v>
      </c>
      <c r="BG658" s="52">
        <v>0</v>
      </c>
      <c r="BH658" s="52">
        <v>0</v>
      </c>
      <c r="BI658" s="52">
        <v>0</v>
      </c>
      <c r="BJ658" s="52">
        <v>0</v>
      </c>
      <c r="BK658" s="52">
        <v>0</v>
      </c>
      <c r="BL658" s="52">
        <v>0</v>
      </c>
      <c r="BM658" s="52">
        <v>0</v>
      </c>
      <c r="BN658" s="52">
        <v>0</v>
      </c>
      <c r="BO658" s="52">
        <v>0</v>
      </c>
      <c r="BP658" s="52">
        <v>0</v>
      </c>
      <c r="BQ658" s="52">
        <v>0</v>
      </c>
      <c r="BR658" s="52">
        <v>0</v>
      </c>
      <c r="BS658" s="52">
        <v>0</v>
      </c>
      <c r="BT658" s="52">
        <v>0</v>
      </c>
      <c r="BU658" s="52">
        <v>0</v>
      </c>
    </row>
    <row r="659" spans="2:73" outlineLevel="2" x14ac:dyDescent="0.25">
      <c r="B659" s="38" t="s">
        <v>691</v>
      </c>
      <c r="C659" s="24" t="s">
        <v>24</v>
      </c>
      <c r="D659" s="25">
        <v>22.5</v>
      </c>
      <c r="E659" s="25">
        <v>38</v>
      </c>
      <c r="F659" s="25">
        <f t="shared" si="23"/>
        <v>15.5</v>
      </c>
      <c r="G659" s="25">
        <v>24.77</v>
      </c>
      <c r="H659" s="25">
        <v>40.369999999999997</v>
      </c>
      <c r="I659" s="25">
        <f t="shared" si="24"/>
        <v>15.599999999999998</v>
      </c>
      <c r="J659" s="24">
        <v>26</v>
      </c>
      <c r="K659" s="24">
        <v>14</v>
      </c>
      <c r="L659" s="26">
        <v>47027</v>
      </c>
      <c r="M659" s="26">
        <v>47727</v>
      </c>
      <c r="N659" s="52"/>
      <c r="O659" s="52"/>
      <c r="P659" s="52"/>
      <c r="Q659" s="52">
        <v>0</v>
      </c>
      <c r="R659" s="52">
        <v>0</v>
      </c>
      <c r="S659" s="52">
        <v>0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0</v>
      </c>
      <c r="AA659" s="52">
        <v>0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  <c r="AG659" s="52">
        <v>0</v>
      </c>
      <c r="AH659" s="52">
        <v>0</v>
      </c>
      <c r="AI659" s="52">
        <v>0</v>
      </c>
      <c r="AJ659" s="52">
        <v>0</v>
      </c>
      <c r="AK659" s="52">
        <v>0</v>
      </c>
      <c r="AL659" s="52">
        <v>0</v>
      </c>
      <c r="AM659" s="52">
        <v>0</v>
      </c>
      <c r="AN659" s="52">
        <v>0</v>
      </c>
      <c r="AO659" s="52">
        <v>0</v>
      </c>
      <c r="AP659" s="52">
        <v>0</v>
      </c>
      <c r="AQ659" s="52">
        <v>0</v>
      </c>
      <c r="AR659" s="52">
        <v>0</v>
      </c>
      <c r="AS659" s="52">
        <v>0</v>
      </c>
      <c r="AT659" s="52">
        <v>0</v>
      </c>
      <c r="AU659" s="52">
        <v>0</v>
      </c>
      <c r="AV659" s="52">
        <v>0</v>
      </c>
      <c r="AW659" s="52">
        <v>0</v>
      </c>
      <c r="AX659" s="52">
        <v>0</v>
      </c>
      <c r="AY659" s="52">
        <v>0</v>
      </c>
      <c r="AZ659" s="52">
        <v>0</v>
      </c>
      <c r="BA659" s="52">
        <v>0</v>
      </c>
      <c r="BB659" s="52">
        <v>0</v>
      </c>
      <c r="BC659" s="52">
        <v>0</v>
      </c>
      <c r="BD659" s="52">
        <v>0</v>
      </c>
      <c r="BE659" s="52">
        <v>0</v>
      </c>
      <c r="BF659" s="52">
        <v>0</v>
      </c>
      <c r="BG659" s="52">
        <v>0</v>
      </c>
      <c r="BH659" s="52">
        <v>0</v>
      </c>
      <c r="BI659" s="52">
        <v>0</v>
      </c>
      <c r="BJ659" s="52">
        <v>0</v>
      </c>
      <c r="BK659" s="52">
        <v>0</v>
      </c>
      <c r="BL659" s="52">
        <v>0</v>
      </c>
      <c r="BM659" s="52">
        <v>0</v>
      </c>
      <c r="BN659" s="52">
        <v>0</v>
      </c>
      <c r="BO659" s="52">
        <v>0</v>
      </c>
      <c r="BP659" s="52">
        <v>0</v>
      </c>
      <c r="BQ659" s="52">
        <v>0</v>
      </c>
      <c r="BR659" s="52">
        <v>0</v>
      </c>
      <c r="BS659" s="52">
        <v>0</v>
      </c>
      <c r="BT659" s="52">
        <v>0</v>
      </c>
      <c r="BU659" s="52">
        <v>0</v>
      </c>
    </row>
    <row r="660" spans="2:73" outlineLevel="2" x14ac:dyDescent="0.25">
      <c r="B660" s="38" t="s">
        <v>692</v>
      </c>
      <c r="C660" s="24" t="s">
        <v>24</v>
      </c>
      <c r="D660" s="25">
        <v>38</v>
      </c>
      <c r="E660" s="25">
        <v>54.11</v>
      </c>
      <c r="F660" s="25">
        <f t="shared" si="23"/>
        <v>16.11</v>
      </c>
      <c r="G660" s="25">
        <v>40.369999999999997</v>
      </c>
      <c r="H660" s="25">
        <v>56.52</v>
      </c>
      <c r="I660" s="25">
        <f t="shared" si="24"/>
        <v>16.150000000000006</v>
      </c>
      <c r="J660" s="24">
        <v>27</v>
      </c>
      <c r="K660" s="24">
        <v>15</v>
      </c>
      <c r="L660" s="26">
        <v>47027</v>
      </c>
      <c r="M660" s="26">
        <v>47362</v>
      </c>
      <c r="N660" s="52"/>
      <c r="O660" s="52"/>
      <c r="P660" s="52"/>
      <c r="Q660" s="52">
        <v>0</v>
      </c>
      <c r="R660" s="52">
        <v>0</v>
      </c>
      <c r="S660" s="52">
        <v>0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0</v>
      </c>
      <c r="AA660" s="52">
        <v>0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2">
        <v>0</v>
      </c>
      <c r="AV660" s="52">
        <v>0</v>
      </c>
      <c r="AW660" s="52">
        <v>0</v>
      </c>
      <c r="AX660" s="52">
        <v>0</v>
      </c>
      <c r="AY660" s="52">
        <v>0</v>
      </c>
      <c r="AZ660" s="52">
        <v>0</v>
      </c>
      <c r="BA660" s="52">
        <v>0</v>
      </c>
      <c r="BB660" s="52">
        <v>0</v>
      </c>
      <c r="BC660" s="52">
        <v>0</v>
      </c>
      <c r="BD660" s="52">
        <v>0</v>
      </c>
      <c r="BE660" s="52">
        <v>0</v>
      </c>
      <c r="BF660" s="52">
        <v>0</v>
      </c>
      <c r="BG660" s="52">
        <v>0</v>
      </c>
      <c r="BH660" s="52">
        <v>0</v>
      </c>
      <c r="BI660" s="52">
        <v>0</v>
      </c>
      <c r="BJ660" s="52">
        <v>0</v>
      </c>
      <c r="BK660" s="52">
        <v>0</v>
      </c>
      <c r="BL660" s="52">
        <v>0</v>
      </c>
      <c r="BM660" s="52">
        <v>0</v>
      </c>
      <c r="BN660" s="52">
        <v>0</v>
      </c>
      <c r="BO660" s="52">
        <v>0</v>
      </c>
      <c r="BP660" s="52">
        <v>0</v>
      </c>
      <c r="BQ660" s="52">
        <v>0</v>
      </c>
      <c r="BR660" s="52">
        <v>0</v>
      </c>
      <c r="BS660" s="52">
        <v>0</v>
      </c>
      <c r="BT660" s="52">
        <v>0</v>
      </c>
      <c r="BU660" s="52">
        <v>0</v>
      </c>
    </row>
    <row r="661" spans="2:73" outlineLevel="2" x14ac:dyDescent="0.25">
      <c r="B661" s="38" t="s">
        <v>693</v>
      </c>
      <c r="C661" s="24" t="s">
        <v>24</v>
      </c>
      <c r="D661" s="25">
        <v>57</v>
      </c>
      <c r="E661" s="25">
        <v>77.900000000000006</v>
      </c>
      <c r="F661" s="25">
        <f t="shared" si="23"/>
        <v>20.900000000000006</v>
      </c>
      <c r="G661" s="25">
        <v>59.43</v>
      </c>
      <c r="H661" s="25">
        <v>80.52</v>
      </c>
      <c r="I661" s="25">
        <f t="shared" si="24"/>
        <v>21.089999999999996</v>
      </c>
      <c r="J661" s="24">
        <v>29</v>
      </c>
      <c r="K661" s="24">
        <v>16</v>
      </c>
      <c r="L661" s="26">
        <v>46296</v>
      </c>
      <c r="M661" s="26">
        <v>46997</v>
      </c>
      <c r="N661" s="52"/>
      <c r="O661" s="52"/>
      <c r="P661" s="52"/>
      <c r="Q661" s="52">
        <v>0</v>
      </c>
      <c r="R661" s="52">
        <v>0</v>
      </c>
      <c r="S661" s="52">
        <v>0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0</v>
      </c>
      <c r="AA661" s="52">
        <v>0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  <c r="AG661" s="52">
        <v>0</v>
      </c>
      <c r="AH661" s="52">
        <v>0</v>
      </c>
      <c r="AI661" s="52">
        <v>0</v>
      </c>
      <c r="AJ661" s="52">
        <v>0</v>
      </c>
      <c r="AK661" s="52">
        <v>0</v>
      </c>
      <c r="AL661" s="52">
        <v>0</v>
      </c>
      <c r="AM661" s="52">
        <v>0</v>
      </c>
      <c r="AN661" s="52">
        <v>0</v>
      </c>
      <c r="AO661" s="52">
        <v>0</v>
      </c>
      <c r="AP661" s="52">
        <v>0</v>
      </c>
      <c r="AQ661" s="52">
        <v>0</v>
      </c>
      <c r="AR661" s="52">
        <v>0</v>
      </c>
      <c r="AS661" s="52">
        <v>0</v>
      </c>
      <c r="AT661" s="52">
        <v>0</v>
      </c>
      <c r="AU661" s="52">
        <v>0</v>
      </c>
      <c r="AV661" s="52">
        <v>0</v>
      </c>
      <c r="AW661" s="52">
        <v>0</v>
      </c>
      <c r="AX661" s="52">
        <v>1.8927133642429407E-2</v>
      </c>
      <c r="AY661" s="52">
        <v>1.5772611368691174E-2</v>
      </c>
      <c r="AZ661" s="52">
        <v>1.2618089094952937E-2</v>
      </c>
      <c r="BA661" s="52">
        <v>1.2618089094952937E-2</v>
      </c>
      <c r="BB661" s="52">
        <v>1.5772611368691174E-2</v>
      </c>
      <c r="BC661" s="52">
        <v>1.8927133642429407E-2</v>
      </c>
      <c r="BD661" s="52">
        <v>2.5236178189905874E-2</v>
      </c>
      <c r="BE661" s="52">
        <v>3.4699745011120574E-2</v>
      </c>
      <c r="BF661" s="52">
        <v>4.1008789558597047E-2</v>
      </c>
      <c r="BG661" s="52">
        <v>4.4163311832335281E-2</v>
      </c>
      <c r="BH661" s="52">
        <v>4.4163311832335281E-2</v>
      </c>
      <c r="BI661" s="52">
        <v>3.1545222737382347E-2</v>
      </c>
      <c r="BJ661" s="52">
        <v>4.1072866357570605E-2</v>
      </c>
      <c r="BK661" s="52">
        <v>3.4227388631308836E-2</v>
      </c>
      <c r="BL661" s="52">
        <v>2.7381910905047071E-2</v>
      </c>
      <c r="BM661" s="52">
        <v>2.7381910905047071E-2</v>
      </c>
      <c r="BN661" s="52">
        <v>3.4227388631308836E-2</v>
      </c>
      <c r="BO661" s="52">
        <v>4.1072866357570605E-2</v>
      </c>
      <c r="BP661" s="52">
        <v>5.4763821810094142E-2</v>
      </c>
      <c r="BQ661" s="52">
        <v>7.5300254988879434E-2</v>
      </c>
      <c r="BR661" s="52">
        <v>8.8991210441402985E-2</v>
      </c>
      <c r="BS661" s="52">
        <v>9.583668816766476E-2</v>
      </c>
      <c r="BT661" s="52">
        <v>9.583668816766476E-2</v>
      </c>
      <c r="BU661" s="52">
        <v>6.8454777262617672E-2</v>
      </c>
    </row>
    <row r="662" spans="2:73" outlineLevel="2" x14ac:dyDescent="0.25">
      <c r="B662" s="38" t="s">
        <v>694</v>
      </c>
      <c r="C662" s="24" t="s">
        <v>24</v>
      </c>
      <c r="D662" s="25">
        <v>77.900000000000006</v>
      </c>
      <c r="E662" s="25">
        <v>90.5</v>
      </c>
      <c r="F662" s="25">
        <f t="shared" si="23"/>
        <v>12.599999999999994</v>
      </c>
      <c r="G662" s="25">
        <v>80.52</v>
      </c>
      <c r="H662" s="25">
        <v>93.18</v>
      </c>
      <c r="I662" s="25">
        <f t="shared" si="24"/>
        <v>12.660000000000011</v>
      </c>
      <c r="J662" s="24">
        <v>30</v>
      </c>
      <c r="K662" s="24">
        <v>16</v>
      </c>
      <c r="L662" s="26">
        <v>46296</v>
      </c>
      <c r="M662" s="26">
        <v>46997</v>
      </c>
      <c r="N662" s="52"/>
      <c r="O662" s="52"/>
      <c r="P662" s="52"/>
      <c r="Q662" s="52">
        <v>0</v>
      </c>
      <c r="R662" s="52">
        <v>0</v>
      </c>
      <c r="S662" s="52">
        <v>0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0</v>
      </c>
      <c r="AA662" s="52">
        <v>0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  <c r="AG662" s="52">
        <v>0</v>
      </c>
      <c r="AH662" s="52">
        <v>0</v>
      </c>
      <c r="AI662" s="52">
        <v>0</v>
      </c>
      <c r="AJ662" s="52">
        <v>0</v>
      </c>
      <c r="AK662" s="52">
        <v>0</v>
      </c>
      <c r="AL662" s="52">
        <v>0</v>
      </c>
      <c r="AM662" s="52">
        <v>0</v>
      </c>
      <c r="AN662" s="52">
        <v>0</v>
      </c>
      <c r="AO662" s="52">
        <v>0</v>
      </c>
      <c r="AP662" s="52">
        <v>0</v>
      </c>
      <c r="AQ662" s="52">
        <v>0</v>
      </c>
      <c r="AR662" s="52">
        <v>0</v>
      </c>
      <c r="AS662" s="52">
        <v>0</v>
      </c>
      <c r="AT662" s="52">
        <v>0</v>
      </c>
      <c r="AU662" s="52">
        <v>0</v>
      </c>
      <c r="AV662" s="52">
        <v>0</v>
      </c>
      <c r="AW662" s="52">
        <v>0</v>
      </c>
      <c r="AX662" s="52">
        <v>1.988104455055394E-2</v>
      </c>
      <c r="AY662" s="52">
        <v>1.6567537125461617E-2</v>
      </c>
      <c r="AZ662" s="52">
        <v>1.3254029700369294E-2</v>
      </c>
      <c r="BA662" s="52">
        <v>1.3254029700369294E-2</v>
      </c>
      <c r="BB662" s="52">
        <v>1.6567537125461617E-2</v>
      </c>
      <c r="BC662" s="52">
        <v>1.988104455055394E-2</v>
      </c>
      <c r="BD662" s="52">
        <v>2.6508059400738589E-2</v>
      </c>
      <c r="BE662" s="52">
        <v>3.6448581676015557E-2</v>
      </c>
      <c r="BF662" s="52">
        <v>4.3075596526200209E-2</v>
      </c>
      <c r="BG662" s="52">
        <v>4.6389103951292532E-2</v>
      </c>
      <c r="BH662" s="52">
        <v>4.6389103951292532E-2</v>
      </c>
      <c r="BI662" s="52">
        <v>3.3135074250923234E-2</v>
      </c>
      <c r="BJ662" s="52">
        <v>4.0118955449446068E-2</v>
      </c>
      <c r="BK662" s="52">
        <v>3.3432462874538389E-2</v>
      </c>
      <c r="BL662" s="52">
        <v>2.6745970299630713E-2</v>
      </c>
      <c r="BM662" s="52">
        <v>2.6745970299630713E-2</v>
      </c>
      <c r="BN662" s="52">
        <v>3.3432462874538389E-2</v>
      </c>
      <c r="BO662" s="52">
        <v>4.0118955449446068E-2</v>
      </c>
      <c r="BP662" s="52">
        <v>5.3491940599261427E-2</v>
      </c>
      <c r="BQ662" s="52">
        <v>7.3551418323984458E-2</v>
      </c>
      <c r="BR662" s="52">
        <v>8.6924403473799816E-2</v>
      </c>
      <c r="BS662" s="52">
        <v>9.3610896048707495E-2</v>
      </c>
      <c r="BT662" s="52">
        <v>9.3610896048707495E-2</v>
      </c>
      <c r="BU662" s="52">
        <v>6.6864925749076778E-2</v>
      </c>
    </row>
    <row r="663" spans="2:73" outlineLevel="2" x14ac:dyDescent="0.25">
      <c r="B663" s="38" t="s">
        <v>695</v>
      </c>
      <c r="C663" s="24" t="s">
        <v>24</v>
      </c>
      <c r="D663" s="25">
        <v>90.5</v>
      </c>
      <c r="E663" s="25">
        <v>105.7</v>
      </c>
      <c r="F663" s="25">
        <f t="shared" si="23"/>
        <v>15.200000000000003</v>
      </c>
      <c r="G663" s="25">
        <v>93.18</v>
      </c>
      <c r="H663" s="25">
        <v>108.43</v>
      </c>
      <c r="I663" s="25">
        <f t="shared" si="24"/>
        <v>15.25</v>
      </c>
      <c r="J663" s="24">
        <v>31</v>
      </c>
      <c r="K663" s="24">
        <v>16</v>
      </c>
      <c r="L663" s="26">
        <v>45931</v>
      </c>
      <c r="M663" s="26">
        <v>46997</v>
      </c>
      <c r="N663" s="52"/>
      <c r="O663" s="52"/>
      <c r="P663" s="52"/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0</v>
      </c>
      <c r="AA663" s="52">
        <v>0</v>
      </c>
      <c r="AB663" s="52">
        <v>0</v>
      </c>
      <c r="AC663" s="52">
        <v>0</v>
      </c>
      <c r="AD663" s="52">
        <v>0</v>
      </c>
      <c r="AE663" s="52">
        <v>0</v>
      </c>
      <c r="AF663" s="52">
        <v>0</v>
      </c>
      <c r="AG663" s="52">
        <v>0</v>
      </c>
      <c r="AH663" s="52">
        <v>0</v>
      </c>
      <c r="AI663" s="52">
        <v>0</v>
      </c>
      <c r="AJ663" s="52">
        <v>0</v>
      </c>
      <c r="AK663" s="52">
        <v>0</v>
      </c>
      <c r="AL663" s="52">
        <v>1.4235067920872519E-2</v>
      </c>
      <c r="AM663" s="52">
        <v>1.1862556600727098E-2</v>
      </c>
      <c r="AN663" s="52">
        <v>9.4900452805816802E-3</v>
      </c>
      <c r="AO663" s="52">
        <v>9.4900452805816802E-3</v>
      </c>
      <c r="AP663" s="52">
        <v>1.1862556600727098E-2</v>
      </c>
      <c r="AQ663" s="52">
        <v>1.4235067920872519E-2</v>
      </c>
      <c r="AR663" s="52">
        <v>1.898009056116336E-2</v>
      </c>
      <c r="AS663" s="52">
        <v>2.6097624521599621E-2</v>
      </c>
      <c r="AT663" s="52">
        <v>3.084264716189046E-2</v>
      </c>
      <c r="AU663" s="52">
        <v>3.3215158482035885E-2</v>
      </c>
      <c r="AV663" s="52">
        <v>3.3215158482035885E-2</v>
      </c>
      <c r="AW663" s="52">
        <v>2.3725113201454196E-2</v>
      </c>
      <c r="AX663" s="52">
        <v>1.8980090561163364E-2</v>
      </c>
      <c r="AY663" s="52">
        <v>1.5816742134302807E-2</v>
      </c>
      <c r="AZ663" s="52">
        <v>1.2653393707442246E-2</v>
      </c>
      <c r="BA663" s="52">
        <v>1.2653393707442246E-2</v>
      </c>
      <c r="BB663" s="52">
        <v>1.5816742134302807E-2</v>
      </c>
      <c r="BC663" s="52">
        <v>1.8980090561163364E-2</v>
      </c>
      <c r="BD663" s="52">
        <v>2.5306787414884492E-2</v>
      </c>
      <c r="BE663" s="52">
        <v>3.4796832695466171E-2</v>
      </c>
      <c r="BF663" s="52">
        <v>4.1123529549187299E-2</v>
      </c>
      <c r="BG663" s="52">
        <v>4.4286877976047856E-2</v>
      </c>
      <c r="BH663" s="52">
        <v>4.4286877976047856E-2</v>
      </c>
      <c r="BI663" s="52">
        <v>3.1633484268605613E-2</v>
      </c>
      <c r="BJ663" s="52">
        <v>2.6784841517964095E-2</v>
      </c>
      <c r="BK663" s="52">
        <v>2.2320701264970082E-2</v>
      </c>
      <c r="BL663" s="52">
        <v>1.7856561011976066E-2</v>
      </c>
      <c r="BM663" s="52">
        <v>1.7856561011976066E-2</v>
      </c>
      <c r="BN663" s="52">
        <v>2.2320701264970082E-2</v>
      </c>
      <c r="BO663" s="52">
        <v>2.6784841517964095E-2</v>
      </c>
      <c r="BP663" s="52">
        <v>3.5713122023952132E-2</v>
      </c>
      <c r="BQ663" s="52">
        <v>4.9105542782934185E-2</v>
      </c>
      <c r="BR663" s="52">
        <v>5.8033823288922211E-2</v>
      </c>
      <c r="BS663" s="52">
        <v>6.2497963541916231E-2</v>
      </c>
      <c r="BT663" s="52">
        <v>6.2497963541916231E-2</v>
      </c>
      <c r="BU663" s="52">
        <v>4.4641402529940165E-2</v>
      </c>
    </row>
    <row r="664" spans="2:73" outlineLevel="2" x14ac:dyDescent="0.25">
      <c r="B664" s="38" t="s">
        <v>696</v>
      </c>
      <c r="C664" s="24" t="s">
        <v>24</v>
      </c>
      <c r="D664" s="25">
        <v>105.7</v>
      </c>
      <c r="E664" s="25">
        <v>107.4</v>
      </c>
      <c r="F664" s="25">
        <f t="shared" si="23"/>
        <v>1.7000000000000028</v>
      </c>
      <c r="G664" s="25">
        <v>108.43</v>
      </c>
      <c r="H664" s="25">
        <v>110.12</v>
      </c>
      <c r="I664" s="25">
        <f t="shared" si="24"/>
        <v>1.6899999999999977</v>
      </c>
      <c r="J664" s="24">
        <v>32</v>
      </c>
      <c r="K664" s="24">
        <v>17</v>
      </c>
      <c r="L664" s="26">
        <v>47392</v>
      </c>
      <c r="M664" s="26">
        <v>47727</v>
      </c>
      <c r="N664" s="52"/>
      <c r="O664" s="52"/>
      <c r="P664" s="52"/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0</v>
      </c>
      <c r="AC664" s="52">
        <v>0</v>
      </c>
      <c r="AD664" s="52">
        <v>0</v>
      </c>
      <c r="AE664" s="52">
        <v>0</v>
      </c>
      <c r="AF664" s="52">
        <v>0</v>
      </c>
      <c r="AG664" s="52">
        <v>0</v>
      </c>
      <c r="AH664" s="52">
        <v>0</v>
      </c>
      <c r="AI664" s="52">
        <v>0</v>
      </c>
      <c r="AJ664" s="52">
        <v>0</v>
      </c>
      <c r="AK664" s="52">
        <v>0</v>
      </c>
      <c r="AL664" s="52">
        <v>0</v>
      </c>
      <c r="AM664" s="52">
        <v>0</v>
      </c>
      <c r="AN664" s="52">
        <v>0</v>
      </c>
      <c r="AO664" s="52">
        <v>0</v>
      </c>
      <c r="AP664" s="52">
        <v>0</v>
      </c>
      <c r="AQ664" s="52">
        <v>0</v>
      </c>
      <c r="AR664" s="52">
        <v>0</v>
      </c>
      <c r="AS664" s="52">
        <v>0</v>
      </c>
      <c r="AT664" s="52">
        <v>0</v>
      </c>
      <c r="AU664" s="52">
        <v>0</v>
      </c>
      <c r="AV664" s="52">
        <v>0</v>
      </c>
      <c r="AW664" s="52">
        <v>0</v>
      </c>
      <c r="AX664" s="52">
        <v>0</v>
      </c>
      <c r="AY664" s="52">
        <v>0</v>
      </c>
      <c r="AZ664" s="52">
        <v>0</v>
      </c>
      <c r="BA664" s="52">
        <v>0</v>
      </c>
      <c r="BB664" s="52">
        <v>0</v>
      </c>
      <c r="BC664" s="52">
        <v>0</v>
      </c>
      <c r="BD664" s="52">
        <v>0</v>
      </c>
      <c r="BE664" s="52">
        <v>0</v>
      </c>
      <c r="BF664" s="52">
        <v>0</v>
      </c>
      <c r="BG664" s="52">
        <v>0</v>
      </c>
      <c r="BH664" s="52">
        <v>0</v>
      </c>
      <c r="BI664" s="52">
        <v>0</v>
      </c>
      <c r="BJ664" s="52">
        <v>0</v>
      </c>
      <c r="BK664" s="52">
        <v>0</v>
      </c>
      <c r="BL664" s="52">
        <v>0</v>
      </c>
      <c r="BM664" s="52">
        <v>0</v>
      </c>
      <c r="BN664" s="52">
        <v>0</v>
      </c>
      <c r="BO664" s="52">
        <v>0</v>
      </c>
      <c r="BP664" s="52">
        <v>0</v>
      </c>
      <c r="BQ664" s="52">
        <v>0</v>
      </c>
      <c r="BR664" s="52">
        <v>0</v>
      </c>
      <c r="BS664" s="52">
        <v>0</v>
      </c>
      <c r="BT664" s="52">
        <v>0</v>
      </c>
      <c r="BU664" s="52">
        <v>0</v>
      </c>
    </row>
    <row r="665" spans="2:73" outlineLevel="2" x14ac:dyDescent="0.25">
      <c r="B665" s="38" t="s">
        <v>697</v>
      </c>
      <c r="C665" s="24" t="s">
        <v>24</v>
      </c>
      <c r="D665" s="25">
        <v>107.4</v>
      </c>
      <c r="E665" s="25">
        <v>113.4</v>
      </c>
      <c r="F665" s="25">
        <f t="shared" si="23"/>
        <v>6</v>
      </c>
      <c r="G665" s="25">
        <v>110.12</v>
      </c>
      <c r="H665" s="25">
        <v>116.15</v>
      </c>
      <c r="I665" s="25">
        <f t="shared" si="24"/>
        <v>6.0300000000000011</v>
      </c>
      <c r="J665" s="24">
        <v>33</v>
      </c>
      <c r="K665" s="24">
        <v>17</v>
      </c>
      <c r="L665" s="26">
        <v>47392</v>
      </c>
      <c r="M665" s="26">
        <v>47727</v>
      </c>
      <c r="N665" s="52"/>
      <c r="O665" s="52"/>
      <c r="P665" s="52"/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2">
        <v>0</v>
      </c>
      <c r="Y665" s="52">
        <v>0</v>
      </c>
      <c r="Z665" s="52">
        <v>0</v>
      </c>
      <c r="AA665" s="52">
        <v>0</v>
      </c>
      <c r="AB665" s="52">
        <v>0</v>
      </c>
      <c r="AC665" s="52">
        <v>0</v>
      </c>
      <c r="AD665" s="52">
        <v>0</v>
      </c>
      <c r="AE665" s="52">
        <v>0</v>
      </c>
      <c r="AF665" s="52">
        <v>0</v>
      </c>
      <c r="AG665" s="52">
        <v>0</v>
      </c>
      <c r="AH665" s="52">
        <v>0</v>
      </c>
      <c r="AI665" s="52">
        <v>0</v>
      </c>
      <c r="AJ665" s="52">
        <v>0</v>
      </c>
      <c r="AK665" s="52">
        <v>0</v>
      </c>
      <c r="AL665" s="52">
        <v>0</v>
      </c>
      <c r="AM665" s="52">
        <v>0</v>
      </c>
      <c r="AN665" s="52">
        <v>0</v>
      </c>
      <c r="AO665" s="52">
        <v>0</v>
      </c>
      <c r="AP665" s="52">
        <v>0</v>
      </c>
      <c r="AQ665" s="52">
        <v>0</v>
      </c>
      <c r="AR665" s="52">
        <v>0</v>
      </c>
      <c r="AS665" s="52">
        <v>0</v>
      </c>
      <c r="AT665" s="52">
        <v>0</v>
      </c>
      <c r="AU665" s="52">
        <v>0</v>
      </c>
      <c r="AV665" s="52">
        <v>0</v>
      </c>
      <c r="AW665" s="52">
        <v>0</v>
      </c>
      <c r="AX665" s="52">
        <v>0</v>
      </c>
      <c r="AY665" s="52">
        <v>0</v>
      </c>
      <c r="AZ665" s="52">
        <v>0</v>
      </c>
      <c r="BA665" s="52">
        <v>0</v>
      </c>
      <c r="BB665" s="52">
        <v>0</v>
      </c>
      <c r="BC665" s="52">
        <v>0</v>
      </c>
      <c r="BD665" s="52">
        <v>0</v>
      </c>
      <c r="BE665" s="52">
        <v>0</v>
      </c>
      <c r="BF665" s="52">
        <v>0</v>
      </c>
      <c r="BG665" s="52">
        <v>0</v>
      </c>
      <c r="BH665" s="52">
        <v>0</v>
      </c>
      <c r="BI665" s="52">
        <v>0</v>
      </c>
      <c r="BJ665" s="52">
        <v>0</v>
      </c>
      <c r="BK665" s="52">
        <v>0</v>
      </c>
      <c r="BL665" s="52">
        <v>0</v>
      </c>
      <c r="BM665" s="52">
        <v>0</v>
      </c>
      <c r="BN665" s="52">
        <v>0</v>
      </c>
      <c r="BO665" s="52">
        <v>0</v>
      </c>
      <c r="BP665" s="52">
        <v>0</v>
      </c>
      <c r="BQ665" s="52">
        <v>0</v>
      </c>
      <c r="BR665" s="52">
        <v>0</v>
      </c>
      <c r="BS665" s="52">
        <v>0</v>
      </c>
      <c r="BT665" s="52">
        <v>0</v>
      </c>
      <c r="BU665" s="52">
        <v>0</v>
      </c>
    </row>
    <row r="666" spans="2:73" outlineLevel="2" x14ac:dyDescent="0.25">
      <c r="B666" s="38" t="s">
        <v>698</v>
      </c>
      <c r="C666" s="24" t="s">
        <v>24</v>
      </c>
      <c r="D666" s="25">
        <v>113.4</v>
      </c>
      <c r="E666" s="25">
        <v>123.8</v>
      </c>
      <c r="F666" s="25">
        <f t="shared" si="23"/>
        <v>10.399999999999991</v>
      </c>
      <c r="G666" s="25">
        <v>116.15</v>
      </c>
      <c r="H666" s="25">
        <v>126.5</v>
      </c>
      <c r="I666" s="25">
        <f t="shared" si="24"/>
        <v>10.349999999999994</v>
      </c>
      <c r="J666" s="24">
        <v>34</v>
      </c>
      <c r="K666" s="24">
        <v>17</v>
      </c>
      <c r="L666" s="26">
        <v>47392</v>
      </c>
      <c r="M666" s="26">
        <v>47727</v>
      </c>
      <c r="N666" s="52"/>
      <c r="O666" s="52"/>
      <c r="P666" s="52"/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0</v>
      </c>
      <c r="AE666" s="52">
        <v>0</v>
      </c>
      <c r="AF666" s="52">
        <v>0</v>
      </c>
      <c r="AG666" s="52">
        <v>0</v>
      </c>
      <c r="AH666" s="52">
        <v>0</v>
      </c>
      <c r="AI666" s="52">
        <v>0</v>
      </c>
      <c r="AJ666" s="52">
        <v>0</v>
      </c>
      <c r="AK666" s="52">
        <v>0</v>
      </c>
      <c r="AL666" s="52">
        <v>0</v>
      </c>
      <c r="AM666" s="52">
        <v>0</v>
      </c>
      <c r="AN666" s="52">
        <v>0</v>
      </c>
      <c r="AO666" s="52">
        <v>0</v>
      </c>
      <c r="AP666" s="52">
        <v>0</v>
      </c>
      <c r="AQ666" s="52">
        <v>0</v>
      </c>
      <c r="AR666" s="52">
        <v>0</v>
      </c>
      <c r="AS666" s="52">
        <v>0</v>
      </c>
      <c r="AT666" s="52">
        <v>0</v>
      </c>
      <c r="AU666" s="52">
        <v>0</v>
      </c>
      <c r="AV666" s="52">
        <v>0</v>
      </c>
      <c r="AW666" s="52">
        <v>0</v>
      </c>
      <c r="AX666" s="52">
        <v>0</v>
      </c>
      <c r="AY666" s="52">
        <v>0</v>
      </c>
      <c r="AZ666" s="52">
        <v>0</v>
      </c>
      <c r="BA666" s="52">
        <v>0</v>
      </c>
      <c r="BB666" s="52">
        <v>0</v>
      </c>
      <c r="BC666" s="52">
        <v>0</v>
      </c>
      <c r="BD666" s="52">
        <v>0</v>
      </c>
      <c r="BE666" s="52">
        <v>0</v>
      </c>
      <c r="BF666" s="52">
        <v>0</v>
      </c>
      <c r="BG666" s="52">
        <v>0</v>
      </c>
      <c r="BH666" s="52">
        <v>0</v>
      </c>
      <c r="BI666" s="52">
        <v>0</v>
      </c>
      <c r="BJ666" s="52">
        <v>0</v>
      </c>
      <c r="BK666" s="52">
        <v>0</v>
      </c>
      <c r="BL666" s="52">
        <v>0</v>
      </c>
      <c r="BM666" s="52">
        <v>0</v>
      </c>
      <c r="BN666" s="52">
        <v>0</v>
      </c>
      <c r="BO666" s="52">
        <v>0</v>
      </c>
      <c r="BP666" s="52">
        <v>0</v>
      </c>
      <c r="BQ666" s="52">
        <v>0</v>
      </c>
      <c r="BR666" s="52">
        <v>0</v>
      </c>
      <c r="BS666" s="52">
        <v>0</v>
      </c>
      <c r="BT666" s="52">
        <v>0</v>
      </c>
      <c r="BU666" s="52">
        <v>0</v>
      </c>
    </row>
    <row r="667" spans="2:73" outlineLevel="2" x14ac:dyDescent="0.25">
      <c r="B667" s="38" t="s">
        <v>699</v>
      </c>
      <c r="C667" s="24" t="s">
        <v>24</v>
      </c>
      <c r="D667" s="25">
        <v>123.8</v>
      </c>
      <c r="E667" s="25">
        <v>134.4</v>
      </c>
      <c r="F667" s="25">
        <f t="shared" si="23"/>
        <v>10.600000000000009</v>
      </c>
      <c r="G667" s="25">
        <v>126.5</v>
      </c>
      <c r="H667" s="25">
        <v>137.11000000000001</v>
      </c>
      <c r="I667" s="25">
        <f t="shared" si="24"/>
        <v>10.610000000000014</v>
      </c>
      <c r="J667" s="24">
        <v>35</v>
      </c>
      <c r="K667" s="24">
        <v>18</v>
      </c>
      <c r="L667" s="26">
        <v>46661</v>
      </c>
      <c r="M667" s="26">
        <v>46997</v>
      </c>
      <c r="N667" s="52"/>
      <c r="O667" s="52"/>
      <c r="P667" s="52"/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0</v>
      </c>
      <c r="AE667" s="52">
        <v>0</v>
      </c>
      <c r="AF667" s="52">
        <v>0</v>
      </c>
      <c r="AG667" s="52">
        <v>0</v>
      </c>
      <c r="AH667" s="52">
        <v>0</v>
      </c>
      <c r="AI667" s="52">
        <v>0</v>
      </c>
      <c r="AJ667" s="52">
        <v>0</v>
      </c>
      <c r="AK667" s="52">
        <v>0</v>
      </c>
      <c r="AL667" s="52">
        <v>0</v>
      </c>
      <c r="AM667" s="52">
        <v>0</v>
      </c>
      <c r="AN667" s="52">
        <v>0</v>
      </c>
      <c r="AO667" s="52">
        <v>0</v>
      </c>
      <c r="AP667" s="52">
        <v>0</v>
      </c>
      <c r="AQ667" s="52">
        <v>0</v>
      </c>
      <c r="AR667" s="52">
        <v>0</v>
      </c>
      <c r="AS667" s="52">
        <v>0</v>
      </c>
      <c r="AT667" s="52">
        <v>0</v>
      </c>
      <c r="AU667" s="52">
        <v>0</v>
      </c>
      <c r="AV667" s="52">
        <v>0</v>
      </c>
      <c r="AW667" s="52">
        <v>0</v>
      </c>
      <c r="AX667" s="52">
        <v>0</v>
      </c>
      <c r="AY667" s="52">
        <v>0</v>
      </c>
      <c r="AZ667" s="52">
        <v>0</v>
      </c>
      <c r="BA667" s="52">
        <v>0</v>
      </c>
      <c r="BB667" s="52">
        <v>0</v>
      </c>
      <c r="BC667" s="52">
        <v>0</v>
      </c>
      <c r="BD667" s="52">
        <v>0</v>
      </c>
      <c r="BE667" s="52">
        <v>0</v>
      </c>
      <c r="BF667" s="52">
        <v>0</v>
      </c>
      <c r="BG667" s="52">
        <v>0</v>
      </c>
      <c r="BH667" s="52">
        <v>0</v>
      </c>
      <c r="BI667" s="52">
        <v>0</v>
      </c>
      <c r="BJ667" s="52">
        <v>5.9999999999999984E-2</v>
      </c>
      <c r="BK667" s="52">
        <v>4.9999999999999996E-2</v>
      </c>
      <c r="BL667" s="52">
        <v>3.9999999999999994E-2</v>
      </c>
      <c r="BM667" s="52">
        <v>3.9999999999999994E-2</v>
      </c>
      <c r="BN667" s="52">
        <v>4.9999999999999996E-2</v>
      </c>
      <c r="BO667" s="52">
        <v>5.9999999999999984E-2</v>
      </c>
      <c r="BP667" s="52">
        <v>7.9999999999999988E-2</v>
      </c>
      <c r="BQ667" s="52">
        <v>0.10999999999999999</v>
      </c>
      <c r="BR667" s="52">
        <v>0.12999999999999998</v>
      </c>
      <c r="BS667" s="52">
        <v>0.14000000000000001</v>
      </c>
      <c r="BT667" s="52">
        <v>0.14000000000000001</v>
      </c>
      <c r="BU667" s="52">
        <v>9.9999999999999992E-2</v>
      </c>
    </row>
    <row r="668" spans="2:73" outlineLevel="2" x14ac:dyDescent="0.25">
      <c r="B668" s="38" t="s">
        <v>700</v>
      </c>
      <c r="C668" s="24" t="s">
        <v>24</v>
      </c>
      <c r="D668" s="25">
        <v>134.4</v>
      </c>
      <c r="E668" s="25">
        <v>138.80000000000001</v>
      </c>
      <c r="F668" s="25">
        <f t="shared" si="23"/>
        <v>4.4000000000000057</v>
      </c>
      <c r="G668" s="25">
        <v>137.11000000000001</v>
      </c>
      <c r="H668" s="25">
        <v>141.53</v>
      </c>
      <c r="I668" s="25">
        <f t="shared" si="24"/>
        <v>4.4199999999999875</v>
      </c>
      <c r="J668" s="24">
        <v>36</v>
      </c>
      <c r="K668" s="24">
        <v>18</v>
      </c>
      <c r="L668" s="26">
        <v>46661</v>
      </c>
      <c r="M668" s="26">
        <v>46997</v>
      </c>
      <c r="N668" s="52"/>
      <c r="O668" s="52"/>
      <c r="P668" s="52"/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0</v>
      </c>
      <c r="AG668" s="52">
        <v>0</v>
      </c>
      <c r="AH668" s="52">
        <v>0</v>
      </c>
      <c r="AI668" s="52">
        <v>0</v>
      </c>
      <c r="AJ668" s="52">
        <v>0</v>
      </c>
      <c r="AK668" s="52">
        <v>0</v>
      </c>
      <c r="AL668" s="52">
        <v>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2">
        <v>0</v>
      </c>
      <c r="AV668" s="52">
        <v>0</v>
      </c>
      <c r="AW668" s="52">
        <v>0</v>
      </c>
      <c r="AX668" s="52">
        <v>0</v>
      </c>
      <c r="AY668" s="52">
        <v>0</v>
      </c>
      <c r="AZ668" s="52">
        <v>0</v>
      </c>
      <c r="BA668" s="52">
        <v>0</v>
      </c>
      <c r="BB668" s="52">
        <v>0</v>
      </c>
      <c r="BC668" s="52">
        <v>0</v>
      </c>
      <c r="BD668" s="52">
        <v>0</v>
      </c>
      <c r="BE668" s="52">
        <v>0</v>
      </c>
      <c r="BF668" s="52">
        <v>0</v>
      </c>
      <c r="BG668" s="52">
        <v>0</v>
      </c>
      <c r="BH668" s="52">
        <v>0</v>
      </c>
      <c r="BI668" s="52">
        <v>0</v>
      </c>
      <c r="BJ668" s="52">
        <v>6.0000000000000019E-2</v>
      </c>
      <c r="BK668" s="52">
        <v>5.0000000000000017E-2</v>
      </c>
      <c r="BL668" s="52">
        <v>4.0000000000000008E-2</v>
      </c>
      <c r="BM668" s="52">
        <v>4.0000000000000008E-2</v>
      </c>
      <c r="BN668" s="52">
        <v>5.0000000000000017E-2</v>
      </c>
      <c r="BO668" s="52">
        <v>6.0000000000000019E-2</v>
      </c>
      <c r="BP668" s="52">
        <v>8.0000000000000016E-2</v>
      </c>
      <c r="BQ668" s="52">
        <v>0.11000000000000001</v>
      </c>
      <c r="BR668" s="52">
        <v>0.13000000000000003</v>
      </c>
      <c r="BS668" s="52">
        <v>0.14000000000000004</v>
      </c>
      <c r="BT668" s="52">
        <v>0.14000000000000004</v>
      </c>
      <c r="BU668" s="52">
        <v>0.10000000000000003</v>
      </c>
    </row>
    <row r="669" spans="2:73" outlineLevel="2" x14ac:dyDescent="0.25">
      <c r="B669" s="38" t="s">
        <v>701</v>
      </c>
      <c r="C669" s="24" t="s">
        <v>24</v>
      </c>
      <c r="D669" s="25">
        <v>138.80000000000001</v>
      </c>
      <c r="E669" s="25">
        <v>145.9</v>
      </c>
      <c r="F669" s="25">
        <f t="shared" si="23"/>
        <v>7.0999999999999943</v>
      </c>
      <c r="G669" s="25">
        <v>141.53</v>
      </c>
      <c r="H669" s="25">
        <v>148.66</v>
      </c>
      <c r="I669" s="25">
        <f t="shared" si="24"/>
        <v>7.1299999999999955</v>
      </c>
      <c r="J669" s="24">
        <v>37</v>
      </c>
      <c r="K669" s="24">
        <v>18</v>
      </c>
      <c r="L669" s="26">
        <v>46661</v>
      </c>
      <c r="M669" s="26">
        <v>46997</v>
      </c>
      <c r="N669" s="52"/>
      <c r="O669" s="52"/>
      <c r="P669" s="52"/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0</v>
      </c>
      <c r="AG669" s="52">
        <v>0</v>
      </c>
      <c r="AH669" s="52">
        <v>0</v>
      </c>
      <c r="AI669" s="52">
        <v>0</v>
      </c>
      <c r="AJ669" s="52">
        <v>0</v>
      </c>
      <c r="AK669" s="52">
        <v>0</v>
      </c>
      <c r="AL669" s="52">
        <v>0</v>
      </c>
      <c r="AM669" s="52">
        <v>0</v>
      </c>
      <c r="AN669" s="52">
        <v>0</v>
      </c>
      <c r="AO669" s="52">
        <v>0</v>
      </c>
      <c r="AP669" s="52">
        <v>0</v>
      </c>
      <c r="AQ669" s="52">
        <v>0</v>
      </c>
      <c r="AR669" s="52">
        <v>0</v>
      </c>
      <c r="AS669" s="52">
        <v>0</v>
      </c>
      <c r="AT669" s="52">
        <v>0</v>
      </c>
      <c r="AU669" s="52">
        <v>0</v>
      </c>
      <c r="AV669" s="52">
        <v>0</v>
      </c>
      <c r="AW669" s="52">
        <v>0</v>
      </c>
      <c r="AX669" s="52">
        <v>0</v>
      </c>
      <c r="AY669" s="52">
        <v>0</v>
      </c>
      <c r="AZ669" s="52">
        <v>0</v>
      </c>
      <c r="BA669" s="52">
        <v>0</v>
      </c>
      <c r="BB669" s="52">
        <v>0</v>
      </c>
      <c r="BC669" s="52">
        <v>0</v>
      </c>
      <c r="BD669" s="52">
        <v>0</v>
      </c>
      <c r="BE669" s="52">
        <v>0</v>
      </c>
      <c r="BF669" s="52">
        <v>0</v>
      </c>
      <c r="BG669" s="52">
        <v>0</v>
      </c>
      <c r="BH669" s="52">
        <v>0</v>
      </c>
      <c r="BI669" s="52">
        <v>0</v>
      </c>
      <c r="BJ669" s="52">
        <v>0.06</v>
      </c>
      <c r="BK669" s="52">
        <v>5.000000000000001E-2</v>
      </c>
      <c r="BL669" s="52">
        <v>0.04</v>
      </c>
      <c r="BM669" s="52">
        <v>0.04</v>
      </c>
      <c r="BN669" s="52">
        <v>5.000000000000001E-2</v>
      </c>
      <c r="BO669" s="52">
        <v>0.06</v>
      </c>
      <c r="BP669" s="52">
        <v>0.08</v>
      </c>
      <c r="BQ669" s="52">
        <v>0.11</v>
      </c>
      <c r="BR669" s="52">
        <v>0.13</v>
      </c>
      <c r="BS669" s="52">
        <v>0.14000000000000001</v>
      </c>
      <c r="BT669" s="52">
        <v>0.14000000000000001</v>
      </c>
      <c r="BU669" s="52">
        <v>0.10000000000000002</v>
      </c>
    </row>
    <row r="670" spans="2:73" outlineLevel="2" x14ac:dyDescent="0.25">
      <c r="B670" s="105" t="s">
        <v>702</v>
      </c>
      <c r="C670" s="74" t="s">
        <v>24</v>
      </c>
      <c r="D670" s="75">
        <v>161.69999999999999</v>
      </c>
      <c r="E670" s="75">
        <v>164.9</v>
      </c>
      <c r="F670" s="75">
        <f t="shared" si="23"/>
        <v>3.2000000000000171</v>
      </c>
      <c r="G670" s="75">
        <v>168.72</v>
      </c>
      <c r="H670" s="75">
        <v>171.93</v>
      </c>
      <c r="I670" s="25">
        <f t="shared" si="24"/>
        <v>3.210000000000008</v>
      </c>
      <c r="J670" s="24">
        <v>49</v>
      </c>
      <c r="K670" s="24">
        <v>19</v>
      </c>
      <c r="L670" s="26">
        <v>45566</v>
      </c>
      <c r="M670" s="26">
        <v>46266</v>
      </c>
      <c r="N670" s="52"/>
      <c r="O670" s="52"/>
      <c r="P670" s="52"/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2.0873481415525461E-2</v>
      </c>
      <c r="AA670" s="52">
        <v>1.7394567846271216E-2</v>
      </c>
      <c r="AB670" s="52">
        <v>1.3915654277016973E-2</v>
      </c>
      <c r="AC670" s="52">
        <v>1.3915654277016973E-2</v>
      </c>
      <c r="AD670" s="52">
        <v>1.7394567846271216E-2</v>
      </c>
      <c r="AE670" s="52">
        <v>2.0873481415525461E-2</v>
      </c>
      <c r="AF670" s="52">
        <v>2.7831308554033946E-2</v>
      </c>
      <c r="AG670" s="52">
        <v>3.8268049261796673E-2</v>
      </c>
      <c r="AH670" s="52">
        <v>4.5225876400305169E-2</v>
      </c>
      <c r="AI670" s="52">
        <v>4.870478996955941E-2</v>
      </c>
      <c r="AJ670" s="52">
        <v>4.870478996955941E-2</v>
      </c>
      <c r="AK670" s="52">
        <v>3.4789135692542432E-2</v>
      </c>
      <c r="AL670" s="52">
        <v>3.9126518584474537E-2</v>
      </c>
      <c r="AM670" s="52">
        <v>3.2605432153728783E-2</v>
      </c>
      <c r="AN670" s="52">
        <v>2.6084345722983023E-2</v>
      </c>
      <c r="AO670" s="52">
        <v>2.6084345722983023E-2</v>
      </c>
      <c r="AP670" s="52">
        <v>3.2605432153728783E-2</v>
      </c>
      <c r="AQ670" s="52">
        <v>3.9126518584474537E-2</v>
      </c>
      <c r="AR670" s="52">
        <v>5.2168691445966045E-2</v>
      </c>
      <c r="AS670" s="52">
        <v>7.1731950738203321E-2</v>
      </c>
      <c r="AT670" s="52">
        <v>8.4774123599694842E-2</v>
      </c>
      <c r="AU670" s="52">
        <v>9.1295210030440596E-2</v>
      </c>
      <c r="AV670" s="52">
        <v>9.1295210030440596E-2</v>
      </c>
      <c r="AW670" s="52">
        <v>6.5210864307457567E-2</v>
      </c>
      <c r="AX670" s="52">
        <v>0</v>
      </c>
      <c r="AY670" s="52">
        <v>0</v>
      </c>
      <c r="AZ670" s="52">
        <v>0</v>
      </c>
      <c r="BA670" s="52">
        <v>0</v>
      </c>
      <c r="BB670" s="52">
        <v>0</v>
      </c>
      <c r="BC670" s="52">
        <v>0</v>
      </c>
      <c r="BD670" s="52">
        <v>0</v>
      </c>
      <c r="BE670" s="52">
        <v>0</v>
      </c>
      <c r="BF670" s="52">
        <v>0</v>
      </c>
      <c r="BG670" s="52">
        <v>0</v>
      </c>
      <c r="BH670" s="52">
        <v>0</v>
      </c>
      <c r="BI670" s="52">
        <v>0</v>
      </c>
      <c r="BJ670" s="52">
        <v>0</v>
      </c>
      <c r="BK670" s="52">
        <v>0</v>
      </c>
      <c r="BL670" s="52">
        <v>0</v>
      </c>
      <c r="BM670" s="52">
        <v>0</v>
      </c>
      <c r="BN670" s="52">
        <v>0</v>
      </c>
      <c r="BO670" s="52">
        <v>0</v>
      </c>
      <c r="BP670" s="52">
        <v>0</v>
      </c>
      <c r="BQ670" s="52">
        <v>0</v>
      </c>
      <c r="BR670" s="52">
        <v>0</v>
      </c>
      <c r="BS670" s="52">
        <v>0</v>
      </c>
      <c r="BT670" s="52">
        <v>0</v>
      </c>
      <c r="BU670" s="52">
        <v>0</v>
      </c>
    </row>
    <row r="671" spans="2:73" outlineLevel="2" x14ac:dyDescent="0.25">
      <c r="B671" s="105" t="s">
        <v>703</v>
      </c>
      <c r="C671" s="74" t="s">
        <v>24</v>
      </c>
      <c r="D671" s="75">
        <v>164.9</v>
      </c>
      <c r="E671" s="75">
        <v>167.3</v>
      </c>
      <c r="F671" s="75">
        <f t="shared" si="23"/>
        <v>2.4000000000000057</v>
      </c>
      <c r="G671" s="75">
        <v>171.93</v>
      </c>
      <c r="H671" s="75">
        <v>174.32</v>
      </c>
      <c r="I671" s="25">
        <f t="shared" si="24"/>
        <v>2.3899999999999864</v>
      </c>
      <c r="J671" s="24">
        <v>50</v>
      </c>
      <c r="K671" s="24">
        <v>19</v>
      </c>
      <c r="L671" s="26">
        <v>45566</v>
      </c>
      <c r="M671" s="26">
        <v>46266</v>
      </c>
      <c r="N671" s="52"/>
      <c r="O671" s="52"/>
      <c r="P671" s="52"/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2.0830306446600059E-2</v>
      </c>
      <c r="AA671" s="52">
        <v>1.7358588705500052E-2</v>
      </c>
      <c r="AB671" s="52">
        <v>1.3886870964400042E-2</v>
      </c>
      <c r="AC671" s="52">
        <v>1.3886870964400042E-2</v>
      </c>
      <c r="AD671" s="52">
        <v>1.7358588705500052E-2</v>
      </c>
      <c r="AE671" s="52">
        <v>2.0830306446600059E-2</v>
      </c>
      <c r="AF671" s="52">
        <v>2.7773741928800083E-2</v>
      </c>
      <c r="AG671" s="52">
        <v>3.8188895152100111E-2</v>
      </c>
      <c r="AH671" s="52">
        <v>4.5132330634300132E-2</v>
      </c>
      <c r="AI671" s="52">
        <v>4.8604048375400145E-2</v>
      </c>
      <c r="AJ671" s="52">
        <v>4.8604048375400145E-2</v>
      </c>
      <c r="AK671" s="52">
        <v>3.4717177411000104E-2</v>
      </c>
      <c r="AL671" s="52">
        <v>3.9169693553399935E-2</v>
      </c>
      <c r="AM671" s="52">
        <v>3.2641411294499954E-2</v>
      </c>
      <c r="AN671" s="52">
        <v>2.6113129035599959E-2</v>
      </c>
      <c r="AO671" s="52">
        <v>2.6113129035599959E-2</v>
      </c>
      <c r="AP671" s="52">
        <v>3.2641411294499954E-2</v>
      </c>
      <c r="AQ671" s="52">
        <v>3.9169693553399935E-2</v>
      </c>
      <c r="AR671" s="52">
        <v>5.2226258071199919E-2</v>
      </c>
      <c r="AS671" s="52">
        <v>7.1811104847899876E-2</v>
      </c>
      <c r="AT671" s="52">
        <v>8.486766936569988E-2</v>
      </c>
      <c r="AU671" s="52">
        <v>9.1395951624599861E-2</v>
      </c>
      <c r="AV671" s="52">
        <v>9.1395951624599861E-2</v>
      </c>
      <c r="AW671" s="52">
        <v>6.5282822588999909E-2</v>
      </c>
      <c r="AX671" s="52">
        <v>0</v>
      </c>
      <c r="AY671" s="52">
        <v>0</v>
      </c>
      <c r="AZ671" s="52">
        <v>0</v>
      </c>
      <c r="BA671" s="52">
        <v>0</v>
      </c>
      <c r="BB671" s="52">
        <v>0</v>
      </c>
      <c r="BC671" s="52">
        <v>0</v>
      </c>
      <c r="BD671" s="52">
        <v>0</v>
      </c>
      <c r="BE671" s="52">
        <v>0</v>
      </c>
      <c r="BF671" s="52">
        <v>0</v>
      </c>
      <c r="BG671" s="52">
        <v>0</v>
      </c>
      <c r="BH671" s="52">
        <v>0</v>
      </c>
      <c r="BI671" s="52">
        <v>0</v>
      </c>
      <c r="BJ671" s="52">
        <v>0</v>
      </c>
      <c r="BK671" s="52">
        <v>0</v>
      </c>
      <c r="BL671" s="52">
        <v>0</v>
      </c>
      <c r="BM671" s="52">
        <v>0</v>
      </c>
      <c r="BN671" s="52">
        <v>0</v>
      </c>
      <c r="BO671" s="52">
        <v>0</v>
      </c>
      <c r="BP671" s="52">
        <v>0</v>
      </c>
      <c r="BQ671" s="52">
        <v>0</v>
      </c>
      <c r="BR671" s="52">
        <v>0</v>
      </c>
      <c r="BS671" s="52">
        <v>0</v>
      </c>
      <c r="BT671" s="52">
        <v>0</v>
      </c>
      <c r="BU671" s="52">
        <v>0</v>
      </c>
    </row>
    <row r="672" spans="2:73" outlineLevel="2" x14ac:dyDescent="0.25">
      <c r="B672" s="105" t="s">
        <v>704</v>
      </c>
      <c r="C672" s="74" t="s">
        <v>24</v>
      </c>
      <c r="D672" s="75">
        <v>167.3</v>
      </c>
      <c r="E672" s="75">
        <v>171.4</v>
      </c>
      <c r="F672" s="75">
        <f t="shared" si="23"/>
        <v>4.0999999999999943</v>
      </c>
      <c r="G672" s="75">
        <v>174.32</v>
      </c>
      <c r="H672" s="75">
        <v>178.42</v>
      </c>
      <c r="I672" s="25">
        <f t="shared" si="24"/>
        <v>4.0999999999999943</v>
      </c>
      <c r="J672" s="24">
        <v>51</v>
      </c>
      <c r="K672" s="24">
        <v>19</v>
      </c>
      <c r="L672" s="26">
        <v>45566</v>
      </c>
      <c r="M672" s="26">
        <v>46266</v>
      </c>
      <c r="N672" s="52"/>
      <c r="O672" s="52"/>
      <c r="P672" s="52"/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0</v>
      </c>
      <c r="Y672" s="52">
        <v>0</v>
      </c>
      <c r="Z672" s="52">
        <v>2.1183710954788534E-2</v>
      </c>
      <c r="AA672" s="52">
        <v>1.7653092462323779E-2</v>
      </c>
      <c r="AB672" s="52">
        <v>1.4122473969859023E-2</v>
      </c>
      <c r="AC672" s="52">
        <v>1.4122473969859023E-2</v>
      </c>
      <c r="AD672" s="52">
        <v>1.7653092462323779E-2</v>
      </c>
      <c r="AE672" s="52">
        <v>2.1183710954788534E-2</v>
      </c>
      <c r="AF672" s="52">
        <v>2.8244947939718046E-2</v>
      </c>
      <c r="AG672" s="52">
        <v>3.8836803417112313E-2</v>
      </c>
      <c r="AH672" s="52">
        <v>4.5898040402041825E-2</v>
      </c>
      <c r="AI672" s="52">
        <v>4.9428658894506587E-2</v>
      </c>
      <c r="AJ672" s="52">
        <v>4.9428658894506587E-2</v>
      </c>
      <c r="AK672" s="52">
        <v>3.5306184924647557E-2</v>
      </c>
      <c r="AL672" s="52">
        <v>3.8816289045211456E-2</v>
      </c>
      <c r="AM672" s="52">
        <v>3.234690753767621E-2</v>
      </c>
      <c r="AN672" s="52">
        <v>2.5877526030140968E-2</v>
      </c>
      <c r="AO672" s="52">
        <v>2.5877526030140968E-2</v>
      </c>
      <c r="AP672" s="52">
        <v>3.234690753767621E-2</v>
      </c>
      <c r="AQ672" s="52">
        <v>3.8816289045211456E-2</v>
      </c>
      <c r="AR672" s="52">
        <v>5.1755052060281935E-2</v>
      </c>
      <c r="AS672" s="52">
        <v>7.1163196582887667E-2</v>
      </c>
      <c r="AT672" s="52">
        <v>8.4101959597958145E-2</v>
      </c>
      <c r="AU672" s="52">
        <v>9.0571341105493405E-2</v>
      </c>
      <c r="AV672" s="52">
        <v>9.0571341105493405E-2</v>
      </c>
      <c r="AW672" s="52">
        <v>6.469381507535242E-2</v>
      </c>
      <c r="AX672" s="52">
        <v>0</v>
      </c>
      <c r="AY672" s="52">
        <v>0</v>
      </c>
      <c r="AZ672" s="52">
        <v>0</v>
      </c>
      <c r="BA672" s="52">
        <v>0</v>
      </c>
      <c r="BB672" s="52">
        <v>0</v>
      </c>
      <c r="BC672" s="52">
        <v>0</v>
      </c>
      <c r="BD672" s="52">
        <v>0</v>
      </c>
      <c r="BE672" s="52">
        <v>0</v>
      </c>
      <c r="BF672" s="52">
        <v>0</v>
      </c>
      <c r="BG672" s="52">
        <v>0</v>
      </c>
      <c r="BH672" s="52">
        <v>0</v>
      </c>
      <c r="BI672" s="52">
        <v>0</v>
      </c>
      <c r="BJ672" s="52">
        <v>0</v>
      </c>
      <c r="BK672" s="52">
        <v>0</v>
      </c>
      <c r="BL672" s="52">
        <v>0</v>
      </c>
      <c r="BM672" s="52">
        <v>0</v>
      </c>
      <c r="BN672" s="52">
        <v>0</v>
      </c>
      <c r="BO672" s="52">
        <v>0</v>
      </c>
      <c r="BP672" s="52">
        <v>0</v>
      </c>
      <c r="BQ672" s="52">
        <v>0</v>
      </c>
      <c r="BR672" s="52">
        <v>0</v>
      </c>
      <c r="BS672" s="52">
        <v>0</v>
      </c>
      <c r="BT672" s="52">
        <v>0</v>
      </c>
      <c r="BU672" s="52">
        <v>0</v>
      </c>
    </row>
    <row r="673" spans="2:73" outlineLevel="2" x14ac:dyDescent="0.25">
      <c r="B673" s="105" t="s">
        <v>705</v>
      </c>
      <c r="C673" s="74" t="s">
        <v>24</v>
      </c>
      <c r="D673" s="75">
        <v>171.4</v>
      </c>
      <c r="E673" s="75">
        <v>174.6</v>
      </c>
      <c r="F673" s="75">
        <f t="shared" si="23"/>
        <v>3.1999999999999886</v>
      </c>
      <c r="G673" s="75">
        <v>178.42</v>
      </c>
      <c r="H673" s="75">
        <v>181.63</v>
      </c>
      <c r="I673" s="25">
        <f t="shared" si="24"/>
        <v>3.210000000000008</v>
      </c>
      <c r="J673" s="24">
        <v>52</v>
      </c>
      <c r="K673" s="24">
        <v>19</v>
      </c>
      <c r="L673" s="26">
        <v>45566</v>
      </c>
      <c r="M673" s="26">
        <v>46266</v>
      </c>
      <c r="N673" s="52"/>
      <c r="O673" s="52"/>
      <c r="P673" s="52"/>
      <c r="Q673" s="52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2.1121499043211481E-2</v>
      </c>
      <c r="AA673" s="52">
        <v>1.7601249202676236E-2</v>
      </c>
      <c r="AB673" s="52">
        <v>1.4080999362140988E-2</v>
      </c>
      <c r="AC673" s="52">
        <v>1.4080999362140988E-2</v>
      </c>
      <c r="AD673" s="52">
        <v>1.7601249202676236E-2</v>
      </c>
      <c r="AE673" s="52">
        <v>2.1121499043211481E-2</v>
      </c>
      <c r="AF673" s="52">
        <v>2.8161998724281975E-2</v>
      </c>
      <c r="AG673" s="52">
        <v>3.8722748245887714E-2</v>
      </c>
      <c r="AH673" s="52">
        <v>4.5763247926958212E-2</v>
      </c>
      <c r="AI673" s="52">
        <v>4.928349776749346E-2</v>
      </c>
      <c r="AJ673" s="52">
        <v>4.928349776749346E-2</v>
      </c>
      <c r="AK673" s="52">
        <v>3.5202498405352473E-2</v>
      </c>
      <c r="AL673" s="52">
        <v>3.8878500956788513E-2</v>
      </c>
      <c r="AM673" s="52">
        <v>3.239875079732376E-2</v>
      </c>
      <c r="AN673" s="52">
        <v>2.591900063785901E-2</v>
      </c>
      <c r="AO673" s="52">
        <v>2.591900063785901E-2</v>
      </c>
      <c r="AP673" s="52">
        <v>3.239875079732376E-2</v>
      </c>
      <c r="AQ673" s="52">
        <v>3.8878500956788513E-2</v>
      </c>
      <c r="AR673" s="52">
        <v>5.1838001275718019E-2</v>
      </c>
      <c r="AS673" s="52">
        <v>7.1277251754112272E-2</v>
      </c>
      <c r="AT673" s="52">
        <v>8.4236752073041793E-2</v>
      </c>
      <c r="AU673" s="52">
        <v>9.0716502232506532E-2</v>
      </c>
      <c r="AV673" s="52">
        <v>9.0716502232506532E-2</v>
      </c>
      <c r="AW673" s="52">
        <v>6.4797501594647519E-2</v>
      </c>
      <c r="AX673" s="52">
        <v>0</v>
      </c>
      <c r="AY673" s="52">
        <v>0</v>
      </c>
      <c r="AZ673" s="52">
        <v>0</v>
      </c>
      <c r="BA673" s="52">
        <v>0</v>
      </c>
      <c r="BB673" s="52">
        <v>0</v>
      </c>
      <c r="BC673" s="52">
        <v>0</v>
      </c>
      <c r="BD673" s="52">
        <v>0</v>
      </c>
      <c r="BE673" s="52">
        <v>0</v>
      </c>
      <c r="BF673" s="52">
        <v>0</v>
      </c>
      <c r="BG673" s="52">
        <v>0</v>
      </c>
      <c r="BH673" s="52">
        <v>0</v>
      </c>
      <c r="BI673" s="52">
        <v>0</v>
      </c>
      <c r="BJ673" s="52">
        <v>0</v>
      </c>
      <c r="BK673" s="52">
        <v>0</v>
      </c>
      <c r="BL673" s="52">
        <v>0</v>
      </c>
      <c r="BM673" s="52">
        <v>0</v>
      </c>
      <c r="BN673" s="52">
        <v>0</v>
      </c>
      <c r="BO673" s="52">
        <v>0</v>
      </c>
      <c r="BP673" s="52">
        <v>0</v>
      </c>
      <c r="BQ673" s="52">
        <v>0</v>
      </c>
      <c r="BR673" s="52">
        <v>0</v>
      </c>
      <c r="BS673" s="52">
        <v>0</v>
      </c>
      <c r="BT673" s="52">
        <v>0</v>
      </c>
      <c r="BU673" s="52">
        <v>0</v>
      </c>
    </row>
    <row r="674" spans="2:73" outlineLevel="2" x14ac:dyDescent="0.25">
      <c r="B674" s="105" t="s">
        <v>706</v>
      </c>
      <c r="C674" s="74" t="s">
        <v>24</v>
      </c>
      <c r="D674" s="75">
        <v>174.6</v>
      </c>
      <c r="E674" s="75">
        <v>178.5</v>
      </c>
      <c r="F674" s="75">
        <f t="shared" si="23"/>
        <v>3.9000000000000057</v>
      </c>
      <c r="G674" s="75">
        <v>181.63</v>
      </c>
      <c r="H674" s="75">
        <v>185.53</v>
      </c>
      <c r="I674" s="25">
        <f t="shared" si="24"/>
        <v>3.9000000000000057</v>
      </c>
      <c r="J674" s="24">
        <v>53</v>
      </c>
      <c r="K674" s="24">
        <v>19</v>
      </c>
      <c r="L674" s="26">
        <v>45566</v>
      </c>
      <c r="M674" s="26">
        <v>46266</v>
      </c>
      <c r="N674" s="52"/>
      <c r="O674" s="52"/>
      <c r="P674" s="52"/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2.106019853334622E-2</v>
      </c>
      <c r="AA674" s="52">
        <v>1.7550165444455184E-2</v>
      </c>
      <c r="AB674" s="52">
        <v>1.4040132355564148E-2</v>
      </c>
      <c r="AC674" s="52">
        <v>1.4040132355564148E-2</v>
      </c>
      <c r="AD674" s="52">
        <v>1.7550165444455184E-2</v>
      </c>
      <c r="AE674" s="52">
        <v>2.106019853334622E-2</v>
      </c>
      <c r="AF674" s="52">
        <v>2.8080264711128296E-2</v>
      </c>
      <c r="AG674" s="52">
        <v>3.8610363977801404E-2</v>
      </c>
      <c r="AH674" s="52">
        <v>4.5630430155583476E-2</v>
      </c>
      <c r="AI674" s="52">
        <v>4.9140463244474519E-2</v>
      </c>
      <c r="AJ674" s="52">
        <v>4.9140463244474519E-2</v>
      </c>
      <c r="AK674" s="52">
        <v>3.5100330888910368E-2</v>
      </c>
      <c r="AL674" s="52">
        <v>3.8939801466653774E-2</v>
      </c>
      <c r="AM674" s="52">
        <v>3.2449834555544815E-2</v>
      </c>
      <c r="AN674" s="52">
        <v>2.5959867644435853E-2</v>
      </c>
      <c r="AO674" s="52">
        <v>2.5959867644435853E-2</v>
      </c>
      <c r="AP674" s="52">
        <v>3.2449834555544815E-2</v>
      </c>
      <c r="AQ674" s="52">
        <v>3.8939801466653774E-2</v>
      </c>
      <c r="AR674" s="52">
        <v>5.1919735288871706E-2</v>
      </c>
      <c r="AS674" s="52">
        <v>7.1389636022198583E-2</v>
      </c>
      <c r="AT674" s="52">
        <v>8.4369569844416514E-2</v>
      </c>
      <c r="AU674" s="52">
        <v>9.085953675552548E-2</v>
      </c>
      <c r="AV674" s="52">
        <v>9.085953675552548E-2</v>
      </c>
      <c r="AW674" s="52">
        <v>6.4899669111089631E-2</v>
      </c>
      <c r="AX674" s="52">
        <v>0</v>
      </c>
      <c r="AY674" s="52">
        <v>0</v>
      </c>
      <c r="AZ674" s="52">
        <v>0</v>
      </c>
      <c r="BA674" s="52">
        <v>0</v>
      </c>
      <c r="BB674" s="52">
        <v>0</v>
      </c>
      <c r="BC674" s="52">
        <v>0</v>
      </c>
      <c r="BD674" s="52">
        <v>0</v>
      </c>
      <c r="BE674" s="52">
        <v>0</v>
      </c>
      <c r="BF674" s="52">
        <v>0</v>
      </c>
      <c r="BG674" s="52">
        <v>0</v>
      </c>
      <c r="BH674" s="52">
        <v>0</v>
      </c>
      <c r="BI674" s="52">
        <v>0</v>
      </c>
      <c r="BJ674" s="52">
        <v>0</v>
      </c>
      <c r="BK674" s="52">
        <v>0</v>
      </c>
      <c r="BL674" s="52">
        <v>0</v>
      </c>
      <c r="BM674" s="52">
        <v>0</v>
      </c>
      <c r="BN674" s="52">
        <v>0</v>
      </c>
      <c r="BO674" s="52">
        <v>0</v>
      </c>
      <c r="BP674" s="52">
        <v>0</v>
      </c>
      <c r="BQ674" s="52">
        <v>0</v>
      </c>
      <c r="BR674" s="52">
        <v>0</v>
      </c>
      <c r="BS674" s="52">
        <v>0</v>
      </c>
      <c r="BT674" s="52">
        <v>0</v>
      </c>
      <c r="BU674" s="52">
        <v>0</v>
      </c>
    </row>
    <row r="675" spans="2:73" outlineLevel="2" x14ac:dyDescent="0.25">
      <c r="B675" s="105" t="s">
        <v>707</v>
      </c>
      <c r="C675" s="74" t="s">
        <v>24</v>
      </c>
      <c r="D675" s="75">
        <v>178.5</v>
      </c>
      <c r="E675" s="75">
        <v>182.6</v>
      </c>
      <c r="F675" s="75">
        <f t="shared" si="23"/>
        <v>4.0999999999999943</v>
      </c>
      <c r="G675" s="75">
        <v>185.53</v>
      </c>
      <c r="H675" s="75">
        <v>189.62</v>
      </c>
      <c r="I675" s="25">
        <f t="shared" si="24"/>
        <v>4.0900000000000034</v>
      </c>
      <c r="J675" s="24">
        <v>54</v>
      </c>
      <c r="K675" s="24">
        <v>19</v>
      </c>
      <c r="L675" s="26">
        <v>45566</v>
      </c>
      <c r="M675" s="26">
        <v>46266</v>
      </c>
      <c r="N675" s="52"/>
      <c r="O675" s="52"/>
      <c r="P675" s="52"/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2.0990160611778046E-2</v>
      </c>
      <c r="AA675" s="52">
        <v>1.7491800509815043E-2</v>
      </c>
      <c r="AB675" s="52">
        <v>1.3993440407852033E-2</v>
      </c>
      <c r="AC675" s="52">
        <v>1.3993440407852033E-2</v>
      </c>
      <c r="AD675" s="52">
        <v>1.7491800509815043E-2</v>
      </c>
      <c r="AE675" s="52">
        <v>2.0990160611778046E-2</v>
      </c>
      <c r="AF675" s="52">
        <v>2.7986880815704065E-2</v>
      </c>
      <c r="AG675" s="52">
        <v>3.8481961121593085E-2</v>
      </c>
      <c r="AH675" s="52">
        <v>4.5478681325519105E-2</v>
      </c>
      <c r="AI675" s="52">
        <v>4.8977041427482118E-2</v>
      </c>
      <c r="AJ675" s="52">
        <v>4.8977041427482118E-2</v>
      </c>
      <c r="AK675" s="52">
        <v>3.4983601019630085E-2</v>
      </c>
      <c r="AL675" s="52">
        <v>3.9009839388221952E-2</v>
      </c>
      <c r="AM675" s="52">
        <v>3.2508199490184964E-2</v>
      </c>
      <c r="AN675" s="52">
        <v>2.6006559592147968E-2</v>
      </c>
      <c r="AO675" s="52">
        <v>2.6006559592147968E-2</v>
      </c>
      <c r="AP675" s="52">
        <v>3.2508199490184964E-2</v>
      </c>
      <c r="AQ675" s="52">
        <v>3.9009839388221952E-2</v>
      </c>
      <c r="AR675" s="52">
        <v>5.2013119184295936E-2</v>
      </c>
      <c r="AS675" s="52">
        <v>7.1518038878406909E-2</v>
      </c>
      <c r="AT675" s="52">
        <v>8.45213186744809E-2</v>
      </c>
      <c r="AU675" s="52">
        <v>9.1022958572517895E-2</v>
      </c>
      <c r="AV675" s="52">
        <v>9.1022958572517895E-2</v>
      </c>
      <c r="AW675" s="52">
        <v>6.5016398980369927E-2</v>
      </c>
      <c r="AX675" s="52">
        <v>0</v>
      </c>
      <c r="AY675" s="52">
        <v>0</v>
      </c>
      <c r="AZ675" s="52">
        <v>0</v>
      </c>
      <c r="BA675" s="52">
        <v>0</v>
      </c>
      <c r="BB675" s="52">
        <v>0</v>
      </c>
      <c r="BC675" s="52">
        <v>0</v>
      </c>
      <c r="BD675" s="52">
        <v>0</v>
      </c>
      <c r="BE675" s="52">
        <v>0</v>
      </c>
      <c r="BF675" s="52">
        <v>0</v>
      </c>
      <c r="BG675" s="52">
        <v>0</v>
      </c>
      <c r="BH675" s="52">
        <v>0</v>
      </c>
      <c r="BI675" s="52">
        <v>0</v>
      </c>
      <c r="BJ675" s="52">
        <v>0</v>
      </c>
      <c r="BK675" s="52">
        <v>0</v>
      </c>
      <c r="BL675" s="52">
        <v>0</v>
      </c>
      <c r="BM675" s="52">
        <v>0</v>
      </c>
      <c r="BN675" s="52">
        <v>0</v>
      </c>
      <c r="BO675" s="52">
        <v>0</v>
      </c>
      <c r="BP675" s="52">
        <v>0</v>
      </c>
      <c r="BQ675" s="52">
        <v>0</v>
      </c>
      <c r="BR675" s="52">
        <v>0</v>
      </c>
      <c r="BS675" s="52">
        <v>0</v>
      </c>
      <c r="BT675" s="52">
        <v>0</v>
      </c>
      <c r="BU675" s="52">
        <v>0</v>
      </c>
    </row>
    <row r="676" spans="2:73" ht="13.5" customHeight="1" outlineLevel="2" x14ac:dyDescent="0.25">
      <c r="B676" s="105" t="s">
        <v>708</v>
      </c>
      <c r="C676" s="74" t="s">
        <v>24</v>
      </c>
      <c r="D676" s="75">
        <v>182.6</v>
      </c>
      <c r="E676" s="75">
        <v>189.1</v>
      </c>
      <c r="F676" s="75">
        <f t="shared" si="23"/>
        <v>6.5</v>
      </c>
      <c r="G676" s="75">
        <v>189.62</v>
      </c>
      <c r="H676" s="75">
        <v>196.12</v>
      </c>
      <c r="I676" s="25">
        <f t="shared" si="24"/>
        <v>6.5</v>
      </c>
      <c r="J676" s="24">
        <v>55</v>
      </c>
      <c r="K676" s="24">
        <v>19</v>
      </c>
      <c r="L676" s="26">
        <v>45566</v>
      </c>
      <c r="M676" s="26">
        <v>46266</v>
      </c>
      <c r="N676" s="52"/>
      <c r="O676" s="52"/>
      <c r="P676" s="52"/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2">
        <v>0</v>
      </c>
      <c r="Y676" s="52">
        <v>0</v>
      </c>
      <c r="Z676" s="52">
        <v>2.0967042189457601E-2</v>
      </c>
      <c r="AA676" s="52">
        <v>1.7472535157881334E-2</v>
      </c>
      <c r="AB676" s="52">
        <v>1.3978028126305065E-2</v>
      </c>
      <c r="AC676" s="52">
        <v>1.3978028126305065E-2</v>
      </c>
      <c r="AD676" s="52">
        <v>1.7472535157881334E-2</v>
      </c>
      <c r="AE676" s="52">
        <v>2.0967042189457601E-2</v>
      </c>
      <c r="AF676" s="52">
        <v>2.7956056252610131E-2</v>
      </c>
      <c r="AG676" s="52">
        <v>3.8439577347338931E-2</v>
      </c>
      <c r="AH676" s="52">
        <v>4.5428591410491465E-2</v>
      </c>
      <c r="AI676" s="52">
        <v>4.8923098442067742E-2</v>
      </c>
      <c r="AJ676" s="52">
        <v>4.8923098442067742E-2</v>
      </c>
      <c r="AK676" s="52">
        <v>3.4945070315762668E-2</v>
      </c>
      <c r="AL676" s="52">
        <v>3.9032957810542404E-2</v>
      </c>
      <c r="AM676" s="52">
        <v>3.2527464842118672E-2</v>
      </c>
      <c r="AN676" s="52">
        <v>2.6021971873694934E-2</v>
      </c>
      <c r="AO676" s="52">
        <v>2.6021971873694934E-2</v>
      </c>
      <c r="AP676" s="52">
        <v>3.2527464842118672E-2</v>
      </c>
      <c r="AQ676" s="52">
        <v>3.9032957810542404E-2</v>
      </c>
      <c r="AR676" s="52">
        <v>5.2043943747389868E-2</v>
      </c>
      <c r="AS676" s="52">
        <v>7.1560422652661076E-2</v>
      </c>
      <c r="AT676" s="52">
        <v>8.4571408589508526E-2</v>
      </c>
      <c r="AU676" s="52">
        <v>9.1076901557932272E-2</v>
      </c>
      <c r="AV676" s="52">
        <v>9.1076901557932272E-2</v>
      </c>
      <c r="AW676" s="52">
        <v>6.5054929684237345E-2</v>
      </c>
      <c r="AX676" s="52">
        <v>0</v>
      </c>
      <c r="AY676" s="52">
        <v>0</v>
      </c>
      <c r="AZ676" s="52">
        <v>0</v>
      </c>
      <c r="BA676" s="52">
        <v>0</v>
      </c>
      <c r="BB676" s="52">
        <v>0</v>
      </c>
      <c r="BC676" s="52">
        <v>0</v>
      </c>
      <c r="BD676" s="52">
        <v>0</v>
      </c>
      <c r="BE676" s="52">
        <v>0</v>
      </c>
      <c r="BF676" s="52">
        <v>0</v>
      </c>
      <c r="BG676" s="52">
        <v>0</v>
      </c>
      <c r="BH676" s="52">
        <v>0</v>
      </c>
      <c r="BI676" s="52">
        <v>0</v>
      </c>
      <c r="BJ676" s="52">
        <v>0</v>
      </c>
      <c r="BK676" s="52">
        <v>0</v>
      </c>
      <c r="BL676" s="52">
        <v>0</v>
      </c>
      <c r="BM676" s="52">
        <v>0</v>
      </c>
      <c r="BN676" s="52">
        <v>0</v>
      </c>
      <c r="BO676" s="52">
        <v>0</v>
      </c>
      <c r="BP676" s="52">
        <v>0</v>
      </c>
      <c r="BQ676" s="52">
        <v>0</v>
      </c>
      <c r="BR676" s="52">
        <v>0</v>
      </c>
      <c r="BS676" s="52">
        <v>0</v>
      </c>
      <c r="BT676" s="52">
        <v>0</v>
      </c>
      <c r="BU676" s="52">
        <v>0</v>
      </c>
    </row>
    <row r="677" spans="2:73" outlineLevel="2" x14ac:dyDescent="0.25">
      <c r="B677" s="105" t="s">
        <v>709</v>
      </c>
      <c r="C677" s="74" t="s">
        <v>24</v>
      </c>
      <c r="D677" s="75">
        <v>189.1</v>
      </c>
      <c r="E677" s="75">
        <v>197.3</v>
      </c>
      <c r="F677" s="75">
        <f t="shared" si="23"/>
        <v>8.2000000000000171</v>
      </c>
      <c r="G677" s="75">
        <v>196.12</v>
      </c>
      <c r="H677" s="75">
        <v>204.32</v>
      </c>
      <c r="I677" s="25">
        <f t="shared" si="24"/>
        <v>8.1999999999999886</v>
      </c>
      <c r="J677" s="24">
        <v>56</v>
      </c>
      <c r="K677" s="24">
        <v>19</v>
      </c>
      <c r="L677" s="26">
        <v>45566</v>
      </c>
      <c r="M677" s="26">
        <v>46266</v>
      </c>
      <c r="N677" s="52"/>
      <c r="O677" s="52"/>
      <c r="P677" s="52"/>
      <c r="Q677" s="52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0</v>
      </c>
      <c r="Y677" s="52">
        <v>0</v>
      </c>
      <c r="Z677" s="52">
        <v>2.0955894917677124E-2</v>
      </c>
      <c r="AA677" s="52">
        <v>1.7463245764730937E-2</v>
      </c>
      <c r="AB677" s="52">
        <v>1.397059661178475E-2</v>
      </c>
      <c r="AC677" s="52">
        <v>1.397059661178475E-2</v>
      </c>
      <c r="AD677" s="52">
        <v>1.7463245764730937E-2</v>
      </c>
      <c r="AE677" s="52">
        <v>2.0955894917677124E-2</v>
      </c>
      <c r="AF677" s="52">
        <v>2.7941193223569499E-2</v>
      </c>
      <c r="AG677" s="52">
        <v>3.8419140682408065E-2</v>
      </c>
      <c r="AH677" s="52">
        <v>4.540443898830044E-2</v>
      </c>
      <c r="AI677" s="52">
        <v>4.8897088141246631E-2</v>
      </c>
      <c r="AJ677" s="52">
        <v>4.8897088141246631E-2</v>
      </c>
      <c r="AK677" s="52">
        <v>3.4926491529461874E-2</v>
      </c>
      <c r="AL677" s="52">
        <v>3.9044105082322873E-2</v>
      </c>
      <c r="AM677" s="52">
        <v>3.2536754235269062E-2</v>
      </c>
      <c r="AN677" s="52">
        <v>2.6029403388215251E-2</v>
      </c>
      <c r="AO677" s="52">
        <v>2.6029403388215251E-2</v>
      </c>
      <c r="AP677" s="52">
        <v>3.2536754235269062E-2</v>
      </c>
      <c r="AQ677" s="52">
        <v>3.9044105082322873E-2</v>
      </c>
      <c r="AR677" s="52">
        <v>5.2058806776430502E-2</v>
      </c>
      <c r="AS677" s="52">
        <v>7.1580859317591936E-2</v>
      </c>
      <c r="AT677" s="52">
        <v>8.4595561011699558E-2</v>
      </c>
      <c r="AU677" s="52">
        <v>9.1102911858753383E-2</v>
      </c>
      <c r="AV677" s="52">
        <v>9.1102911858753383E-2</v>
      </c>
      <c r="AW677" s="52">
        <v>6.5073508470538124E-2</v>
      </c>
      <c r="AX677" s="52">
        <v>0</v>
      </c>
      <c r="AY677" s="52">
        <v>0</v>
      </c>
      <c r="AZ677" s="52">
        <v>0</v>
      </c>
      <c r="BA677" s="52">
        <v>0</v>
      </c>
      <c r="BB677" s="52">
        <v>0</v>
      </c>
      <c r="BC677" s="52">
        <v>0</v>
      </c>
      <c r="BD677" s="52">
        <v>0</v>
      </c>
      <c r="BE677" s="52">
        <v>0</v>
      </c>
      <c r="BF677" s="52">
        <v>0</v>
      </c>
      <c r="BG677" s="52">
        <v>0</v>
      </c>
      <c r="BH677" s="52">
        <v>0</v>
      </c>
      <c r="BI677" s="52">
        <v>0</v>
      </c>
      <c r="BJ677" s="52">
        <v>0</v>
      </c>
      <c r="BK677" s="52">
        <v>0</v>
      </c>
      <c r="BL677" s="52">
        <v>0</v>
      </c>
      <c r="BM677" s="52">
        <v>0</v>
      </c>
      <c r="BN677" s="52">
        <v>0</v>
      </c>
      <c r="BO677" s="52">
        <v>0</v>
      </c>
      <c r="BP677" s="52">
        <v>0</v>
      </c>
      <c r="BQ677" s="52">
        <v>0</v>
      </c>
      <c r="BR677" s="52">
        <v>0</v>
      </c>
      <c r="BS677" s="52">
        <v>0</v>
      </c>
      <c r="BT677" s="52">
        <v>0</v>
      </c>
      <c r="BU677" s="52">
        <v>0</v>
      </c>
    </row>
    <row r="678" spans="2:73" outlineLevel="2" x14ac:dyDescent="0.25">
      <c r="B678" s="105" t="s">
        <v>710</v>
      </c>
      <c r="C678" s="74" t="s">
        <v>24</v>
      </c>
      <c r="D678" s="75">
        <v>197.3</v>
      </c>
      <c r="E678" s="75">
        <v>204.8</v>
      </c>
      <c r="F678" s="75">
        <f t="shared" si="23"/>
        <v>7.5</v>
      </c>
      <c r="G678" s="75">
        <v>204.32</v>
      </c>
      <c r="H678" s="75">
        <v>211.82</v>
      </c>
      <c r="I678" s="25">
        <f t="shared" si="24"/>
        <v>7.5</v>
      </c>
      <c r="J678" s="24">
        <v>57</v>
      </c>
      <c r="K678" s="24">
        <v>20</v>
      </c>
      <c r="L678" s="26">
        <v>46296</v>
      </c>
      <c r="M678" s="26">
        <v>46631</v>
      </c>
      <c r="N678" s="52"/>
      <c r="O678" s="52"/>
      <c r="P678" s="52"/>
      <c r="Q678" s="52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  <c r="AG678" s="52">
        <v>0</v>
      </c>
      <c r="AH678" s="52">
        <v>0</v>
      </c>
      <c r="AI678" s="52">
        <v>0</v>
      </c>
      <c r="AJ678" s="52">
        <v>0</v>
      </c>
      <c r="AK678" s="52">
        <v>0</v>
      </c>
      <c r="AL678" s="52">
        <v>0</v>
      </c>
      <c r="AM678" s="52">
        <v>0</v>
      </c>
      <c r="AN678" s="52">
        <v>0</v>
      </c>
      <c r="AO678" s="52">
        <v>0</v>
      </c>
      <c r="AP678" s="52">
        <v>0</v>
      </c>
      <c r="AQ678" s="52">
        <v>0</v>
      </c>
      <c r="AR678" s="52">
        <v>0</v>
      </c>
      <c r="AS678" s="52">
        <v>0</v>
      </c>
      <c r="AT678" s="52">
        <v>0</v>
      </c>
      <c r="AU678" s="52">
        <v>0</v>
      </c>
      <c r="AV678" s="52">
        <v>0</v>
      </c>
      <c r="AW678" s="52">
        <v>0</v>
      </c>
      <c r="AX678" s="52">
        <v>5.9999999999999984E-2</v>
      </c>
      <c r="AY678" s="52">
        <v>4.9999999999999989E-2</v>
      </c>
      <c r="AZ678" s="52">
        <v>3.9999999999999994E-2</v>
      </c>
      <c r="BA678" s="52">
        <v>3.9999999999999994E-2</v>
      </c>
      <c r="BB678" s="52">
        <v>4.9999999999999989E-2</v>
      </c>
      <c r="BC678" s="52">
        <v>5.9999999999999984E-2</v>
      </c>
      <c r="BD678" s="52">
        <v>7.9999999999999988E-2</v>
      </c>
      <c r="BE678" s="52">
        <v>0.10999999999999999</v>
      </c>
      <c r="BF678" s="52">
        <v>0.12999999999999998</v>
      </c>
      <c r="BG678" s="52">
        <v>0.13999999999999999</v>
      </c>
      <c r="BH678" s="52">
        <v>0.13999999999999999</v>
      </c>
      <c r="BI678" s="52">
        <v>9.9999999999999978E-2</v>
      </c>
      <c r="BJ678" s="52">
        <v>0</v>
      </c>
      <c r="BK678" s="52">
        <v>0</v>
      </c>
      <c r="BL678" s="52">
        <v>0</v>
      </c>
      <c r="BM678" s="52">
        <v>0</v>
      </c>
      <c r="BN678" s="52">
        <v>0</v>
      </c>
      <c r="BO678" s="52">
        <v>0</v>
      </c>
      <c r="BP678" s="52">
        <v>0</v>
      </c>
      <c r="BQ678" s="52">
        <v>0</v>
      </c>
      <c r="BR678" s="52">
        <v>0</v>
      </c>
      <c r="BS678" s="52">
        <v>0</v>
      </c>
      <c r="BT678" s="52">
        <v>0</v>
      </c>
      <c r="BU678" s="52">
        <v>0</v>
      </c>
    </row>
    <row r="679" spans="2:73" outlineLevel="2" x14ac:dyDescent="0.25">
      <c r="B679" s="105" t="s">
        <v>711</v>
      </c>
      <c r="C679" s="74" t="s">
        <v>24</v>
      </c>
      <c r="D679" s="75">
        <v>204.8</v>
      </c>
      <c r="E679" s="75">
        <v>207.7</v>
      </c>
      <c r="F679" s="75">
        <f t="shared" si="23"/>
        <v>2.8999999999999773</v>
      </c>
      <c r="G679" s="75">
        <v>211.82</v>
      </c>
      <c r="H679" s="75">
        <v>214.7</v>
      </c>
      <c r="I679" s="25">
        <f t="shared" si="24"/>
        <v>2.8799999999999955</v>
      </c>
      <c r="J679" s="24">
        <v>58</v>
      </c>
      <c r="K679" s="24">
        <v>20</v>
      </c>
      <c r="L679" s="26">
        <v>46296</v>
      </c>
      <c r="M679" s="26">
        <v>46631</v>
      </c>
      <c r="N679" s="52"/>
      <c r="O679" s="52"/>
      <c r="P679" s="52"/>
      <c r="Q679" s="52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  <c r="AG679" s="52">
        <v>0</v>
      </c>
      <c r="AH679" s="52">
        <v>0</v>
      </c>
      <c r="AI679" s="52">
        <v>0</v>
      </c>
      <c r="AJ679" s="52">
        <v>0</v>
      </c>
      <c r="AK679" s="52">
        <v>0</v>
      </c>
      <c r="AL679" s="52">
        <v>0</v>
      </c>
      <c r="AM679" s="52">
        <v>0</v>
      </c>
      <c r="AN679" s="52">
        <v>0</v>
      </c>
      <c r="AO679" s="52">
        <v>0</v>
      </c>
      <c r="AP679" s="52">
        <v>0</v>
      </c>
      <c r="AQ679" s="52">
        <v>0</v>
      </c>
      <c r="AR679" s="52">
        <v>0</v>
      </c>
      <c r="AS679" s="52">
        <v>0</v>
      </c>
      <c r="AT679" s="52">
        <v>0</v>
      </c>
      <c r="AU679" s="52">
        <v>0</v>
      </c>
      <c r="AV679" s="52">
        <v>0</v>
      </c>
      <c r="AW679" s="52">
        <v>0</v>
      </c>
      <c r="AX679" s="52">
        <v>5.9999999999999984E-2</v>
      </c>
      <c r="AY679" s="52">
        <v>4.9999999999999996E-2</v>
      </c>
      <c r="AZ679" s="52">
        <v>0.04</v>
      </c>
      <c r="BA679" s="52">
        <v>0.04</v>
      </c>
      <c r="BB679" s="52">
        <v>4.9999999999999996E-2</v>
      </c>
      <c r="BC679" s="52">
        <v>5.9999999999999984E-2</v>
      </c>
      <c r="BD679" s="52">
        <v>0.08</v>
      </c>
      <c r="BE679" s="52">
        <v>0.10999999999999999</v>
      </c>
      <c r="BF679" s="52">
        <v>0.13</v>
      </c>
      <c r="BG679" s="52">
        <v>0.13999999999999999</v>
      </c>
      <c r="BH679" s="52">
        <v>0.13999999999999999</v>
      </c>
      <c r="BI679" s="52">
        <v>9.9999999999999992E-2</v>
      </c>
      <c r="BJ679" s="52">
        <v>0</v>
      </c>
      <c r="BK679" s="52">
        <v>0</v>
      </c>
      <c r="BL679" s="52">
        <v>0</v>
      </c>
      <c r="BM679" s="52">
        <v>0</v>
      </c>
      <c r="BN679" s="52">
        <v>0</v>
      </c>
      <c r="BO679" s="52">
        <v>0</v>
      </c>
      <c r="BP679" s="52">
        <v>0</v>
      </c>
      <c r="BQ679" s="52">
        <v>0</v>
      </c>
      <c r="BR679" s="52">
        <v>0</v>
      </c>
      <c r="BS679" s="52">
        <v>0</v>
      </c>
      <c r="BT679" s="52">
        <v>0</v>
      </c>
      <c r="BU679" s="52">
        <v>0</v>
      </c>
    </row>
    <row r="680" spans="2:73" outlineLevel="2" x14ac:dyDescent="0.25">
      <c r="B680" s="38" t="s">
        <v>712</v>
      </c>
      <c r="C680" s="24" t="s">
        <v>23</v>
      </c>
      <c r="D680" s="25">
        <v>409.11200000000002</v>
      </c>
      <c r="E680" s="25">
        <v>413.315</v>
      </c>
      <c r="F680" s="25">
        <f t="shared" si="23"/>
        <v>4.2029999999999745</v>
      </c>
      <c r="G680" s="25">
        <v>408.58</v>
      </c>
      <c r="H680" s="25">
        <v>412.83</v>
      </c>
      <c r="I680" s="25">
        <f t="shared" si="24"/>
        <v>4.25</v>
      </c>
      <c r="J680" s="24">
        <v>1</v>
      </c>
      <c r="K680" s="24">
        <v>1</v>
      </c>
      <c r="L680" s="26">
        <v>45931</v>
      </c>
      <c r="M680" s="26">
        <v>46266</v>
      </c>
      <c r="N680" s="52"/>
      <c r="O680" s="52"/>
      <c r="P680" s="52"/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  <c r="AG680" s="52">
        <v>0</v>
      </c>
      <c r="AH680" s="52">
        <v>0</v>
      </c>
      <c r="AI680" s="52">
        <v>0</v>
      </c>
      <c r="AJ680" s="52">
        <v>0</v>
      </c>
      <c r="AK680" s="52">
        <v>0</v>
      </c>
      <c r="AL680" s="52">
        <v>6.0000000000000005E-2</v>
      </c>
      <c r="AM680" s="52">
        <v>5.000000000000001E-2</v>
      </c>
      <c r="AN680" s="52">
        <v>0.04</v>
      </c>
      <c r="AO680" s="52">
        <v>0.04</v>
      </c>
      <c r="AP680" s="52">
        <v>5.000000000000001E-2</v>
      </c>
      <c r="AQ680" s="52">
        <v>6.0000000000000005E-2</v>
      </c>
      <c r="AR680" s="52">
        <v>0.08</v>
      </c>
      <c r="AS680" s="52">
        <v>0.11</v>
      </c>
      <c r="AT680" s="52">
        <v>0.13000000000000003</v>
      </c>
      <c r="AU680" s="52">
        <v>0.14000000000000004</v>
      </c>
      <c r="AV680" s="52">
        <v>0.14000000000000004</v>
      </c>
      <c r="AW680" s="52">
        <v>0.10000000000000002</v>
      </c>
      <c r="AX680" s="52">
        <v>0</v>
      </c>
      <c r="AY680" s="52">
        <v>0</v>
      </c>
      <c r="AZ680" s="52">
        <v>0</v>
      </c>
      <c r="BA680" s="52">
        <v>0</v>
      </c>
      <c r="BB680" s="52">
        <v>0</v>
      </c>
      <c r="BC680" s="52">
        <v>0</v>
      </c>
      <c r="BD680" s="52">
        <v>0</v>
      </c>
      <c r="BE680" s="52">
        <v>0</v>
      </c>
      <c r="BF680" s="52">
        <v>0</v>
      </c>
      <c r="BG680" s="52">
        <v>0</v>
      </c>
      <c r="BH680" s="52">
        <v>0</v>
      </c>
      <c r="BI680" s="52">
        <v>0</v>
      </c>
      <c r="BJ680" s="52">
        <v>0</v>
      </c>
      <c r="BK680" s="52">
        <v>0</v>
      </c>
      <c r="BL680" s="52">
        <v>0</v>
      </c>
      <c r="BM680" s="52">
        <v>0</v>
      </c>
      <c r="BN680" s="52">
        <v>0</v>
      </c>
      <c r="BO680" s="52">
        <v>0</v>
      </c>
      <c r="BP680" s="52">
        <v>0</v>
      </c>
      <c r="BQ680" s="52">
        <v>0</v>
      </c>
      <c r="BR680" s="52">
        <v>0</v>
      </c>
      <c r="BS680" s="52">
        <v>0</v>
      </c>
      <c r="BT680" s="52">
        <v>0</v>
      </c>
      <c r="BU680" s="52">
        <v>0</v>
      </c>
    </row>
    <row r="681" spans="2:73" outlineLevel="2" x14ac:dyDescent="0.25">
      <c r="B681" s="38" t="s">
        <v>713</v>
      </c>
      <c r="C681" s="24" t="s">
        <v>23</v>
      </c>
      <c r="D681" s="25">
        <v>421.62700000000001</v>
      </c>
      <c r="E681" s="25">
        <v>457.47</v>
      </c>
      <c r="F681" s="25">
        <f t="shared" si="23"/>
        <v>35.843000000000018</v>
      </c>
      <c r="G681" s="25">
        <v>421.17</v>
      </c>
      <c r="H681" s="25">
        <v>456.26</v>
      </c>
      <c r="I681" s="25">
        <f t="shared" si="24"/>
        <v>35.089999999999975</v>
      </c>
      <c r="J681" s="24">
        <v>3</v>
      </c>
      <c r="K681" s="24">
        <v>2</v>
      </c>
      <c r="L681" s="26">
        <v>46296</v>
      </c>
      <c r="M681" s="26">
        <v>46997</v>
      </c>
      <c r="N681" s="52"/>
      <c r="O681" s="52"/>
      <c r="P681" s="52"/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  <c r="AG681" s="52">
        <v>0</v>
      </c>
      <c r="AH681" s="52">
        <v>0</v>
      </c>
      <c r="AI681" s="52">
        <v>0</v>
      </c>
      <c r="AJ681" s="52">
        <v>0</v>
      </c>
      <c r="AK681" s="52">
        <v>0</v>
      </c>
      <c r="AL681" s="52">
        <v>0</v>
      </c>
      <c r="AM681" s="52">
        <v>0</v>
      </c>
      <c r="AN681" s="52">
        <v>0</v>
      </c>
      <c r="AO681" s="52">
        <v>0</v>
      </c>
      <c r="AP681" s="52">
        <v>0</v>
      </c>
      <c r="AQ681" s="52">
        <v>0</v>
      </c>
      <c r="AR681" s="52">
        <v>0</v>
      </c>
      <c r="AS681" s="52">
        <v>0</v>
      </c>
      <c r="AT681" s="52">
        <v>0</v>
      </c>
      <c r="AU681" s="52">
        <v>0</v>
      </c>
      <c r="AV681" s="52">
        <v>0</v>
      </c>
      <c r="AW681" s="52">
        <v>0</v>
      </c>
      <c r="AX681" s="52">
        <v>2.2445493046226193E-2</v>
      </c>
      <c r="AY681" s="52">
        <v>1.8704577538521828E-2</v>
      </c>
      <c r="AZ681" s="52">
        <v>1.4963662030817464E-2</v>
      </c>
      <c r="BA681" s="52">
        <v>1.4963662030817464E-2</v>
      </c>
      <c r="BB681" s="52">
        <v>1.8704577538521828E-2</v>
      </c>
      <c r="BC681" s="52">
        <v>2.2445493046226193E-2</v>
      </c>
      <c r="BD681" s="52">
        <v>2.9927324061634928E-2</v>
      </c>
      <c r="BE681" s="52">
        <v>4.1150070584748032E-2</v>
      </c>
      <c r="BF681" s="52">
        <v>4.8631901600156756E-2</v>
      </c>
      <c r="BG681" s="52">
        <v>5.2372817107861125E-2</v>
      </c>
      <c r="BH681" s="52">
        <v>5.2372817107861125E-2</v>
      </c>
      <c r="BI681" s="52">
        <v>3.7409155077043656E-2</v>
      </c>
      <c r="BJ681" s="52">
        <v>3.7554506953773804E-2</v>
      </c>
      <c r="BK681" s="52">
        <v>3.1295422461478178E-2</v>
      </c>
      <c r="BL681" s="52">
        <v>2.5036337969182539E-2</v>
      </c>
      <c r="BM681" s="52">
        <v>2.5036337969182539E-2</v>
      </c>
      <c r="BN681" s="52">
        <v>3.1295422461478178E-2</v>
      </c>
      <c r="BO681" s="52">
        <v>3.7554506953773804E-2</v>
      </c>
      <c r="BP681" s="52">
        <v>5.0072675938365077E-2</v>
      </c>
      <c r="BQ681" s="52">
        <v>6.8849929415251976E-2</v>
      </c>
      <c r="BR681" s="52">
        <v>8.1368098399843242E-2</v>
      </c>
      <c r="BS681" s="52">
        <v>8.7627182892138875E-2</v>
      </c>
      <c r="BT681" s="52">
        <v>8.7627182892138875E-2</v>
      </c>
      <c r="BU681" s="52">
        <v>6.2590844922956357E-2</v>
      </c>
    </row>
    <row r="682" spans="2:73" outlineLevel="2" x14ac:dyDescent="0.25">
      <c r="B682" s="38" t="s">
        <v>714</v>
      </c>
      <c r="C682" s="24" t="s">
        <v>23</v>
      </c>
      <c r="D682" s="25">
        <v>457.47</v>
      </c>
      <c r="E682" s="25">
        <v>470.38099999999997</v>
      </c>
      <c r="F682" s="25">
        <f t="shared" si="23"/>
        <v>12.910999999999945</v>
      </c>
      <c r="G682" s="25">
        <v>456.26</v>
      </c>
      <c r="H682" s="25">
        <v>469.63</v>
      </c>
      <c r="I682" s="25">
        <f t="shared" si="24"/>
        <v>13.370000000000005</v>
      </c>
      <c r="J682" s="24">
        <v>4</v>
      </c>
      <c r="K682" s="24">
        <v>3</v>
      </c>
      <c r="L682" s="26">
        <v>47392</v>
      </c>
      <c r="M682" s="26">
        <v>47727</v>
      </c>
      <c r="N682" s="52"/>
      <c r="O682" s="52"/>
      <c r="P682" s="52"/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  <c r="AG682" s="52">
        <v>0</v>
      </c>
      <c r="AH682" s="52">
        <v>0</v>
      </c>
      <c r="AI682" s="52">
        <v>0</v>
      </c>
      <c r="AJ682" s="52">
        <v>0</v>
      </c>
      <c r="AK682" s="52">
        <v>0</v>
      </c>
      <c r="AL682" s="52">
        <v>0</v>
      </c>
      <c r="AM682" s="52">
        <v>0</v>
      </c>
      <c r="AN682" s="52">
        <v>0</v>
      </c>
      <c r="AO682" s="52">
        <v>0</v>
      </c>
      <c r="AP682" s="52">
        <v>0</v>
      </c>
      <c r="AQ682" s="52">
        <v>0</v>
      </c>
      <c r="AR682" s="52">
        <v>0</v>
      </c>
      <c r="AS682" s="52">
        <v>0</v>
      </c>
      <c r="AT682" s="52">
        <v>0</v>
      </c>
      <c r="AU682" s="52">
        <v>0</v>
      </c>
      <c r="AV682" s="52">
        <v>0</v>
      </c>
      <c r="AW682" s="52">
        <v>0</v>
      </c>
      <c r="AX682" s="52">
        <v>0</v>
      </c>
      <c r="AY682" s="52">
        <v>0</v>
      </c>
      <c r="AZ682" s="52">
        <v>0</v>
      </c>
      <c r="BA682" s="52">
        <v>0</v>
      </c>
      <c r="BB682" s="52">
        <v>0</v>
      </c>
      <c r="BC682" s="52">
        <v>0</v>
      </c>
      <c r="BD682" s="52">
        <v>0</v>
      </c>
      <c r="BE682" s="52">
        <v>0</v>
      </c>
      <c r="BF682" s="52">
        <v>0</v>
      </c>
      <c r="BG682" s="52">
        <v>0</v>
      </c>
      <c r="BH682" s="52">
        <v>0</v>
      </c>
      <c r="BI682" s="52">
        <v>0</v>
      </c>
      <c r="BJ682" s="52">
        <v>0</v>
      </c>
      <c r="BK682" s="52">
        <v>0</v>
      </c>
      <c r="BL682" s="52">
        <v>0</v>
      </c>
      <c r="BM682" s="52">
        <v>0</v>
      </c>
      <c r="BN682" s="52">
        <v>0</v>
      </c>
      <c r="BO682" s="52">
        <v>0</v>
      </c>
      <c r="BP682" s="52">
        <v>0</v>
      </c>
      <c r="BQ682" s="52">
        <v>0</v>
      </c>
      <c r="BR682" s="52">
        <v>0</v>
      </c>
      <c r="BS682" s="52">
        <v>0</v>
      </c>
      <c r="BT682" s="52">
        <v>0</v>
      </c>
      <c r="BU682" s="52">
        <v>0</v>
      </c>
    </row>
    <row r="683" spans="2:73" outlineLevel="2" x14ac:dyDescent="0.25">
      <c r="B683" s="38" t="s">
        <v>715</v>
      </c>
      <c r="C683" s="24" t="s">
        <v>23</v>
      </c>
      <c r="D683" s="25">
        <v>470.38099999999997</v>
      </c>
      <c r="E683" s="25">
        <v>486.29599999999999</v>
      </c>
      <c r="F683" s="25">
        <f t="shared" si="23"/>
        <v>15.91500000000002</v>
      </c>
      <c r="G683" s="25">
        <v>469.63</v>
      </c>
      <c r="H683" s="25">
        <v>485.54</v>
      </c>
      <c r="I683" s="25">
        <f t="shared" si="24"/>
        <v>15.910000000000025</v>
      </c>
      <c r="J683" s="24">
        <v>5</v>
      </c>
      <c r="K683" s="24">
        <v>4</v>
      </c>
      <c r="L683" s="26">
        <v>47027</v>
      </c>
      <c r="M683" s="26">
        <v>47362</v>
      </c>
      <c r="N683" s="52"/>
      <c r="O683" s="52"/>
      <c r="P683" s="52"/>
      <c r="Q683" s="52">
        <v>0</v>
      </c>
      <c r="R683" s="52">
        <v>0</v>
      </c>
      <c r="S683" s="52">
        <v>0</v>
      </c>
      <c r="T683" s="52">
        <v>0</v>
      </c>
      <c r="U683" s="52">
        <v>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0</v>
      </c>
      <c r="AC683" s="52">
        <v>0</v>
      </c>
      <c r="AD683" s="52">
        <v>0</v>
      </c>
      <c r="AE683" s="52">
        <v>0</v>
      </c>
      <c r="AF683" s="52">
        <v>0</v>
      </c>
      <c r="AG683" s="52">
        <v>0</v>
      </c>
      <c r="AH683" s="52">
        <v>0</v>
      </c>
      <c r="AI683" s="52">
        <v>0</v>
      </c>
      <c r="AJ683" s="52">
        <v>0</v>
      </c>
      <c r="AK683" s="52">
        <v>0</v>
      </c>
      <c r="AL683" s="52">
        <v>0</v>
      </c>
      <c r="AM683" s="52">
        <v>0</v>
      </c>
      <c r="AN683" s="52">
        <v>0</v>
      </c>
      <c r="AO683" s="52">
        <v>0</v>
      </c>
      <c r="AP683" s="52">
        <v>0</v>
      </c>
      <c r="AQ683" s="52">
        <v>0</v>
      </c>
      <c r="AR683" s="52">
        <v>0</v>
      </c>
      <c r="AS683" s="52">
        <v>0</v>
      </c>
      <c r="AT683" s="52">
        <v>0</v>
      </c>
      <c r="AU683" s="52">
        <v>0</v>
      </c>
      <c r="AV683" s="52">
        <v>0</v>
      </c>
      <c r="AW683" s="52">
        <v>0</v>
      </c>
      <c r="AX683" s="52">
        <v>0</v>
      </c>
      <c r="AY683" s="52">
        <v>0</v>
      </c>
      <c r="AZ683" s="52">
        <v>0</v>
      </c>
      <c r="BA683" s="52">
        <v>0</v>
      </c>
      <c r="BB683" s="52">
        <v>0</v>
      </c>
      <c r="BC683" s="52">
        <v>0</v>
      </c>
      <c r="BD683" s="52">
        <v>0</v>
      </c>
      <c r="BE683" s="52">
        <v>0</v>
      </c>
      <c r="BF683" s="52">
        <v>0</v>
      </c>
      <c r="BG683" s="52">
        <v>0</v>
      </c>
      <c r="BH683" s="52">
        <v>0</v>
      </c>
      <c r="BI683" s="52">
        <v>0</v>
      </c>
      <c r="BJ683" s="52">
        <v>0</v>
      </c>
      <c r="BK683" s="52">
        <v>0</v>
      </c>
      <c r="BL683" s="52">
        <v>0</v>
      </c>
      <c r="BM683" s="52">
        <v>0</v>
      </c>
      <c r="BN683" s="52">
        <v>0</v>
      </c>
      <c r="BO683" s="52">
        <v>0</v>
      </c>
      <c r="BP683" s="52">
        <v>0</v>
      </c>
      <c r="BQ683" s="52">
        <v>0</v>
      </c>
      <c r="BR683" s="52">
        <v>0</v>
      </c>
      <c r="BS683" s="52">
        <v>0</v>
      </c>
      <c r="BT683" s="52">
        <v>0</v>
      </c>
      <c r="BU683" s="52">
        <v>0</v>
      </c>
    </row>
    <row r="684" spans="2:73" outlineLevel="2" x14ac:dyDescent="0.25">
      <c r="B684" s="38" t="s">
        <v>716</v>
      </c>
      <c r="C684" s="24" t="s">
        <v>23</v>
      </c>
      <c r="D684" s="25">
        <v>486.29599999999999</v>
      </c>
      <c r="E684" s="25">
        <v>500.11099999999999</v>
      </c>
      <c r="F684" s="25">
        <f t="shared" si="23"/>
        <v>13.814999999999998</v>
      </c>
      <c r="G684" s="25">
        <v>485.54</v>
      </c>
      <c r="H684" s="25">
        <v>499.33</v>
      </c>
      <c r="I684" s="25">
        <f t="shared" si="24"/>
        <v>13.789999999999964</v>
      </c>
      <c r="J684" s="24">
        <v>6</v>
      </c>
      <c r="K684" s="24">
        <v>5</v>
      </c>
      <c r="L684" s="26">
        <v>46296</v>
      </c>
      <c r="M684" s="26">
        <v>46997</v>
      </c>
      <c r="N684" s="52"/>
      <c r="O684" s="52"/>
      <c r="P684" s="52"/>
      <c r="Q684" s="52">
        <v>0</v>
      </c>
      <c r="R684" s="52">
        <v>0</v>
      </c>
      <c r="S684" s="52">
        <v>0</v>
      </c>
      <c r="T684" s="52">
        <v>0</v>
      </c>
      <c r="U684" s="52"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2">
        <v>0</v>
      </c>
      <c r="AB684" s="52">
        <v>0</v>
      </c>
      <c r="AC684" s="52">
        <v>0</v>
      </c>
      <c r="AD684" s="52">
        <v>0</v>
      </c>
      <c r="AE684" s="52">
        <v>0</v>
      </c>
      <c r="AF684" s="52">
        <v>0</v>
      </c>
      <c r="AG684" s="52">
        <v>0</v>
      </c>
      <c r="AH684" s="52">
        <v>0</v>
      </c>
      <c r="AI684" s="52">
        <v>0</v>
      </c>
      <c r="AJ684" s="52">
        <v>0</v>
      </c>
      <c r="AK684" s="52">
        <v>0</v>
      </c>
      <c r="AL684" s="52">
        <v>0</v>
      </c>
      <c r="AM684" s="52">
        <v>0</v>
      </c>
      <c r="AN684" s="52">
        <v>0</v>
      </c>
      <c r="AO684" s="52">
        <v>0</v>
      </c>
      <c r="AP684" s="52">
        <v>0</v>
      </c>
      <c r="AQ684" s="52">
        <v>0</v>
      </c>
      <c r="AR684" s="52">
        <v>0</v>
      </c>
      <c r="AS684" s="52">
        <v>0</v>
      </c>
      <c r="AT684" s="52">
        <v>0</v>
      </c>
      <c r="AU684" s="52">
        <v>0</v>
      </c>
      <c r="AV684" s="52">
        <v>0</v>
      </c>
      <c r="AW684" s="52">
        <v>0</v>
      </c>
      <c r="AX684" s="52">
        <v>1.4917996955344402E-2</v>
      </c>
      <c r="AY684" s="52">
        <v>1.2431664129453672E-2</v>
      </c>
      <c r="AZ684" s="52">
        <v>9.9453313035629352E-3</v>
      </c>
      <c r="BA684" s="52">
        <v>9.9453313035629352E-3</v>
      </c>
      <c r="BB684" s="52">
        <v>1.2431664129453672E-2</v>
      </c>
      <c r="BC684" s="52">
        <v>1.4917996955344402E-2</v>
      </c>
      <c r="BD684" s="52">
        <v>1.989066260712587E-2</v>
      </c>
      <c r="BE684" s="52">
        <v>2.7349661084798072E-2</v>
      </c>
      <c r="BF684" s="52">
        <v>3.2322326736579546E-2</v>
      </c>
      <c r="BG684" s="52">
        <v>3.4808659562470277E-2</v>
      </c>
      <c r="BH684" s="52">
        <v>3.4808659562470277E-2</v>
      </c>
      <c r="BI684" s="52">
        <v>2.4863328258907344E-2</v>
      </c>
      <c r="BJ684" s="52">
        <v>4.508200304465558E-2</v>
      </c>
      <c r="BK684" s="52">
        <v>3.7568335870546324E-2</v>
      </c>
      <c r="BL684" s="52">
        <v>3.0054668696437057E-2</v>
      </c>
      <c r="BM684" s="52">
        <v>3.0054668696437057E-2</v>
      </c>
      <c r="BN684" s="52">
        <v>3.7568335870546324E-2</v>
      </c>
      <c r="BO684" s="52">
        <v>4.508200304465558E-2</v>
      </c>
      <c r="BP684" s="52">
        <v>6.0109337392874114E-2</v>
      </c>
      <c r="BQ684" s="52">
        <v>8.2650338915201918E-2</v>
      </c>
      <c r="BR684" s="52">
        <v>9.7677673263420459E-2</v>
      </c>
      <c r="BS684" s="52">
        <v>0.1051913404375297</v>
      </c>
      <c r="BT684" s="52">
        <v>0.1051913404375297</v>
      </c>
      <c r="BU684" s="52">
        <v>7.5136671741092648E-2</v>
      </c>
    </row>
    <row r="685" spans="2:73" outlineLevel="2" x14ac:dyDescent="0.25">
      <c r="B685" s="38" t="s">
        <v>717</v>
      </c>
      <c r="C685" s="24" t="s">
        <v>23</v>
      </c>
      <c r="D685" s="25">
        <v>500.11099999999999</v>
      </c>
      <c r="E685" s="25">
        <v>520.51700000000005</v>
      </c>
      <c r="F685" s="25">
        <f t="shared" si="23"/>
        <v>20.406000000000063</v>
      </c>
      <c r="G685" s="25">
        <v>499.33</v>
      </c>
      <c r="H685" s="25">
        <v>519.73</v>
      </c>
      <c r="I685" s="25">
        <f t="shared" si="24"/>
        <v>20.400000000000034</v>
      </c>
      <c r="J685" s="24">
        <v>7</v>
      </c>
      <c r="K685" s="24">
        <v>6</v>
      </c>
      <c r="L685" s="26">
        <v>46296</v>
      </c>
      <c r="M685" s="26">
        <v>46631</v>
      </c>
      <c r="N685" s="52"/>
      <c r="O685" s="52"/>
      <c r="P685" s="52"/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0</v>
      </c>
      <c r="AE685" s="52">
        <v>0</v>
      </c>
      <c r="AF685" s="52">
        <v>0</v>
      </c>
      <c r="AG685" s="52">
        <v>0</v>
      </c>
      <c r="AH685" s="52">
        <v>0</v>
      </c>
      <c r="AI685" s="52">
        <v>0</v>
      </c>
      <c r="AJ685" s="52">
        <v>0</v>
      </c>
      <c r="AK685" s="52">
        <v>0</v>
      </c>
      <c r="AL685" s="52">
        <v>0</v>
      </c>
      <c r="AM685" s="52">
        <v>0</v>
      </c>
      <c r="AN685" s="52">
        <v>0</v>
      </c>
      <c r="AO685" s="52">
        <v>0</v>
      </c>
      <c r="AP685" s="52">
        <v>0</v>
      </c>
      <c r="AQ685" s="52">
        <v>0</v>
      </c>
      <c r="AR685" s="52">
        <v>0</v>
      </c>
      <c r="AS685" s="52">
        <v>0</v>
      </c>
      <c r="AT685" s="52">
        <v>0</v>
      </c>
      <c r="AU685" s="52">
        <v>0</v>
      </c>
      <c r="AV685" s="52">
        <v>0</v>
      </c>
      <c r="AW685" s="52">
        <v>0</v>
      </c>
      <c r="AX685" s="52">
        <v>5.9999999999999991E-2</v>
      </c>
      <c r="AY685" s="52">
        <v>5.000000000000001E-2</v>
      </c>
      <c r="AZ685" s="52">
        <v>0.04</v>
      </c>
      <c r="BA685" s="52">
        <v>0.04</v>
      </c>
      <c r="BB685" s="52">
        <v>5.000000000000001E-2</v>
      </c>
      <c r="BC685" s="52">
        <v>5.9999999999999991E-2</v>
      </c>
      <c r="BD685" s="52">
        <v>0.08</v>
      </c>
      <c r="BE685" s="52">
        <v>0.11</v>
      </c>
      <c r="BF685" s="52">
        <v>0.13</v>
      </c>
      <c r="BG685" s="52">
        <v>0.13999999999999999</v>
      </c>
      <c r="BH685" s="52">
        <v>0.13999999999999999</v>
      </c>
      <c r="BI685" s="52">
        <v>0.10000000000000002</v>
      </c>
      <c r="BJ685" s="52">
        <v>0</v>
      </c>
      <c r="BK685" s="52">
        <v>0</v>
      </c>
      <c r="BL685" s="52">
        <v>0</v>
      </c>
      <c r="BM685" s="52">
        <v>0</v>
      </c>
      <c r="BN685" s="52">
        <v>0</v>
      </c>
      <c r="BO685" s="52">
        <v>0</v>
      </c>
      <c r="BP685" s="52">
        <v>0</v>
      </c>
      <c r="BQ685" s="52">
        <v>0</v>
      </c>
      <c r="BR685" s="52">
        <v>0</v>
      </c>
      <c r="BS685" s="52">
        <v>0</v>
      </c>
      <c r="BT685" s="52">
        <v>0</v>
      </c>
      <c r="BU685" s="52">
        <v>0</v>
      </c>
    </row>
    <row r="686" spans="2:73" outlineLevel="2" x14ac:dyDescent="0.25">
      <c r="B686" s="38" t="s">
        <v>718</v>
      </c>
      <c r="C686" s="24" t="s">
        <v>23</v>
      </c>
      <c r="D686" s="25">
        <v>520.51700000000005</v>
      </c>
      <c r="E686" s="25">
        <v>523.53099999999995</v>
      </c>
      <c r="F686" s="25">
        <f t="shared" si="23"/>
        <v>3.0139999999998963</v>
      </c>
      <c r="G686" s="25">
        <v>519.73</v>
      </c>
      <c r="H686" s="25">
        <v>522.73</v>
      </c>
      <c r="I686" s="25">
        <f t="shared" si="24"/>
        <v>3</v>
      </c>
      <c r="J686" s="24">
        <v>8</v>
      </c>
      <c r="K686" s="24">
        <v>6</v>
      </c>
      <c r="L686" s="26">
        <v>46296</v>
      </c>
      <c r="M686" s="26">
        <v>46631</v>
      </c>
      <c r="N686" s="52"/>
      <c r="O686" s="52"/>
      <c r="P686" s="52"/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0</v>
      </c>
      <c r="AG686" s="52">
        <v>0</v>
      </c>
      <c r="AH686" s="52">
        <v>0</v>
      </c>
      <c r="AI686" s="52">
        <v>0</v>
      </c>
      <c r="AJ686" s="52">
        <v>0</v>
      </c>
      <c r="AK686" s="52">
        <v>0</v>
      </c>
      <c r="AL686" s="52">
        <v>0</v>
      </c>
      <c r="AM686" s="52">
        <v>0</v>
      </c>
      <c r="AN686" s="52">
        <v>0</v>
      </c>
      <c r="AO686" s="52">
        <v>0</v>
      </c>
      <c r="AP686" s="52">
        <v>0</v>
      </c>
      <c r="AQ686" s="52">
        <v>0</v>
      </c>
      <c r="AR686" s="52">
        <v>0</v>
      </c>
      <c r="AS686" s="52">
        <v>0</v>
      </c>
      <c r="AT686" s="52">
        <v>0</v>
      </c>
      <c r="AU686" s="52">
        <v>0</v>
      </c>
      <c r="AV686" s="52">
        <v>0</v>
      </c>
      <c r="AW686" s="52">
        <v>0</v>
      </c>
      <c r="AX686" s="52">
        <v>5.9999999999999991E-2</v>
      </c>
      <c r="AY686" s="52">
        <v>0.05</v>
      </c>
      <c r="AZ686" s="52">
        <v>0.04</v>
      </c>
      <c r="BA686" s="52">
        <v>0.04</v>
      </c>
      <c r="BB686" s="52">
        <v>0.05</v>
      </c>
      <c r="BC686" s="52">
        <v>5.9999999999999991E-2</v>
      </c>
      <c r="BD686" s="52">
        <v>0.08</v>
      </c>
      <c r="BE686" s="52">
        <v>0.10999999999999999</v>
      </c>
      <c r="BF686" s="52">
        <v>0.12999999999999998</v>
      </c>
      <c r="BG686" s="52">
        <v>0.13999999999999999</v>
      </c>
      <c r="BH686" s="52">
        <v>0.13999999999999999</v>
      </c>
      <c r="BI686" s="52">
        <v>0.1</v>
      </c>
      <c r="BJ686" s="52">
        <v>0</v>
      </c>
      <c r="BK686" s="52">
        <v>0</v>
      </c>
      <c r="BL686" s="52">
        <v>0</v>
      </c>
      <c r="BM686" s="52">
        <v>0</v>
      </c>
      <c r="BN686" s="52">
        <v>0</v>
      </c>
      <c r="BO686" s="52">
        <v>0</v>
      </c>
      <c r="BP686" s="52">
        <v>0</v>
      </c>
      <c r="BQ686" s="52">
        <v>0</v>
      </c>
      <c r="BR686" s="52">
        <v>0</v>
      </c>
      <c r="BS686" s="52">
        <v>0</v>
      </c>
      <c r="BT686" s="52">
        <v>0</v>
      </c>
      <c r="BU686" s="52">
        <v>0</v>
      </c>
    </row>
    <row r="687" spans="2:73" outlineLevel="2" x14ac:dyDescent="0.25">
      <c r="B687" s="38" t="s">
        <v>719</v>
      </c>
      <c r="C687" s="24" t="s">
        <v>23</v>
      </c>
      <c r="D687" s="25">
        <v>523.53099999999995</v>
      </c>
      <c r="E687" s="25">
        <v>526.66</v>
      </c>
      <c r="F687" s="25">
        <f t="shared" si="23"/>
        <v>3.1290000000000191</v>
      </c>
      <c r="G687" s="25">
        <v>522.73</v>
      </c>
      <c r="H687" s="25">
        <v>525.84</v>
      </c>
      <c r="I687" s="25">
        <f t="shared" si="24"/>
        <v>3.1100000000000136</v>
      </c>
      <c r="J687" s="24">
        <v>9</v>
      </c>
      <c r="K687" s="24">
        <v>6</v>
      </c>
      <c r="L687" s="26">
        <v>46296</v>
      </c>
      <c r="M687" s="26">
        <v>46631</v>
      </c>
      <c r="N687" s="52"/>
      <c r="O687" s="52"/>
      <c r="P687" s="52"/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0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  <c r="AG687" s="52">
        <v>0</v>
      </c>
      <c r="AH687" s="52">
        <v>0</v>
      </c>
      <c r="AI687" s="52">
        <v>0</v>
      </c>
      <c r="AJ687" s="52">
        <v>0</v>
      </c>
      <c r="AK687" s="52">
        <v>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2">
        <v>0</v>
      </c>
      <c r="AV687" s="52">
        <v>0</v>
      </c>
      <c r="AW687" s="52">
        <v>0</v>
      </c>
      <c r="AX687" s="52">
        <v>5.9999999999999984E-2</v>
      </c>
      <c r="AY687" s="52">
        <v>4.9999999999999996E-2</v>
      </c>
      <c r="AZ687" s="52">
        <v>3.9999999999999987E-2</v>
      </c>
      <c r="BA687" s="52">
        <v>3.9999999999999987E-2</v>
      </c>
      <c r="BB687" s="52">
        <v>4.9999999999999996E-2</v>
      </c>
      <c r="BC687" s="52">
        <v>5.9999999999999984E-2</v>
      </c>
      <c r="BD687" s="52">
        <v>7.9999999999999974E-2</v>
      </c>
      <c r="BE687" s="52">
        <v>0.10999999999999997</v>
      </c>
      <c r="BF687" s="52">
        <v>0.12999999999999995</v>
      </c>
      <c r="BG687" s="52">
        <v>0.13999999999999999</v>
      </c>
      <c r="BH687" s="52">
        <v>0.13999999999999999</v>
      </c>
      <c r="BI687" s="52">
        <v>9.9999999999999992E-2</v>
      </c>
      <c r="BJ687" s="52">
        <v>0</v>
      </c>
      <c r="BK687" s="52">
        <v>0</v>
      </c>
      <c r="BL687" s="52">
        <v>0</v>
      </c>
      <c r="BM687" s="52">
        <v>0</v>
      </c>
      <c r="BN687" s="52">
        <v>0</v>
      </c>
      <c r="BO687" s="52">
        <v>0</v>
      </c>
      <c r="BP687" s="52">
        <v>0</v>
      </c>
      <c r="BQ687" s="52">
        <v>0</v>
      </c>
      <c r="BR687" s="52">
        <v>0</v>
      </c>
      <c r="BS687" s="52">
        <v>0</v>
      </c>
      <c r="BT687" s="52">
        <v>0</v>
      </c>
      <c r="BU687" s="52">
        <v>0</v>
      </c>
    </row>
    <row r="688" spans="2:73" outlineLevel="2" x14ac:dyDescent="0.25">
      <c r="B688" s="38" t="s">
        <v>720</v>
      </c>
      <c r="C688" s="24" t="s">
        <v>23</v>
      </c>
      <c r="D688" s="25">
        <v>528.34500000000003</v>
      </c>
      <c r="E688" s="25">
        <v>562.30499999999995</v>
      </c>
      <c r="F688" s="25">
        <f t="shared" si="23"/>
        <v>33.959999999999923</v>
      </c>
      <c r="G688" s="25">
        <v>527.53</v>
      </c>
      <c r="H688" s="25">
        <v>561.4</v>
      </c>
      <c r="I688" s="25">
        <f t="shared" si="24"/>
        <v>33.870000000000005</v>
      </c>
      <c r="J688" s="24">
        <v>11</v>
      </c>
      <c r="K688" s="24">
        <v>7</v>
      </c>
      <c r="L688" s="26">
        <v>46661</v>
      </c>
      <c r="M688" s="26">
        <v>47362</v>
      </c>
      <c r="N688" s="52"/>
      <c r="O688" s="52"/>
      <c r="P688" s="52"/>
      <c r="Q688" s="52">
        <v>0</v>
      </c>
      <c r="R688" s="52">
        <v>0</v>
      </c>
      <c r="S688" s="52">
        <v>0</v>
      </c>
      <c r="T688" s="52">
        <v>0</v>
      </c>
      <c r="U688" s="52">
        <v>0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  <c r="AG688" s="52">
        <v>0</v>
      </c>
      <c r="AH688" s="52">
        <v>0</v>
      </c>
      <c r="AI688" s="52">
        <v>0</v>
      </c>
      <c r="AJ688" s="52">
        <v>0</v>
      </c>
      <c r="AK688" s="52">
        <v>0</v>
      </c>
      <c r="AL688" s="52">
        <v>0</v>
      </c>
      <c r="AM688" s="52">
        <v>0</v>
      </c>
      <c r="AN688" s="52">
        <v>0</v>
      </c>
      <c r="AO688" s="52">
        <v>0</v>
      </c>
      <c r="AP688" s="52">
        <v>0</v>
      </c>
      <c r="AQ688" s="52">
        <v>0</v>
      </c>
      <c r="AR688" s="52">
        <v>0</v>
      </c>
      <c r="AS688" s="52">
        <v>0</v>
      </c>
      <c r="AT688" s="52">
        <v>0</v>
      </c>
      <c r="AU688" s="52">
        <v>0</v>
      </c>
      <c r="AV688" s="52">
        <v>0</v>
      </c>
      <c r="AW688" s="52">
        <v>0</v>
      </c>
      <c r="AX688" s="52">
        <v>0</v>
      </c>
      <c r="AY688" s="52">
        <v>0</v>
      </c>
      <c r="AZ688" s="52">
        <v>0</v>
      </c>
      <c r="BA688" s="52">
        <v>0</v>
      </c>
      <c r="BB688" s="52">
        <v>0</v>
      </c>
      <c r="BC688" s="52">
        <v>0</v>
      </c>
      <c r="BD688" s="52">
        <v>0</v>
      </c>
      <c r="BE688" s="52">
        <v>0</v>
      </c>
      <c r="BF688" s="52">
        <v>0</v>
      </c>
      <c r="BG688" s="52">
        <v>0</v>
      </c>
      <c r="BH688" s="52">
        <v>0</v>
      </c>
      <c r="BI688" s="52">
        <v>0</v>
      </c>
      <c r="BJ688" s="52">
        <v>1.4676291282772392E-2</v>
      </c>
      <c r="BK688" s="52">
        <v>1.2230242735643661E-2</v>
      </c>
      <c r="BL688" s="52">
        <v>9.7841941885149272E-3</v>
      </c>
      <c r="BM688" s="52">
        <v>9.7841941885149272E-3</v>
      </c>
      <c r="BN688" s="52">
        <v>1.2230242735643661E-2</v>
      </c>
      <c r="BO688" s="52">
        <v>1.4676291282772392E-2</v>
      </c>
      <c r="BP688" s="52">
        <v>1.9568388377029854E-2</v>
      </c>
      <c r="BQ688" s="52">
        <v>2.6906534018416053E-2</v>
      </c>
      <c r="BR688" s="52">
        <v>3.1798631112673517E-2</v>
      </c>
      <c r="BS688" s="52">
        <v>3.4244679659802248E-2</v>
      </c>
      <c r="BT688" s="52">
        <v>3.4244679659802248E-2</v>
      </c>
      <c r="BU688" s="52">
        <v>2.4460485471287322E-2</v>
      </c>
    </row>
    <row r="689" spans="2:73" outlineLevel="2" x14ac:dyDescent="0.25">
      <c r="B689" s="38" t="s">
        <v>721</v>
      </c>
      <c r="C689" s="24" t="s">
        <v>23</v>
      </c>
      <c r="D689" s="25">
        <v>562.30499999999995</v>
      </c>
      <c r="E689" s="25">
        <v>587.5</v>
      </c>
      <c r="F689" s="25">
        <f t="shared" si="23"/>
        <v>25.19500000000005</v>
      </c>
      <c r="G689" s="25">
        <v>561.4</v>
      </c>
      <c r="H689" s="25">
        <v>586.57000000000005</v>
      </c>
      <c r="I689" s="25">
        <f t="shared" si="24"/>
        <v>25.170000000000073</v>
      </c>
      <c r="J689" s="24">
        <v>12</v>
      </c>
      <c r="K689" s="24">
        <v>8</v>
      </c>
      <c r="L689" s="26">
        <v>46661</v>
      </c>
      <c r="M689" s="26">
        <v>46997</v>
      </c>
      <c r="N689" s="52"/>
      <c r="O689" s="52"/>
      <c r="P689" s="52"/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  <c r="AG689" s="52">
        <v>0</v>
      </c>
      <c r="AH689" s="52">
        <v>0</v>
      </c>
      <c r="AI689" s="52">
        <v>0</v>
      </c>
      <c r="AJ689" s="52">
        <v>0</v>
      </c>
      <c r="AK689" s="52">
        <v>0</v>
      </c>
      <c r="AL689" s="52">
        <v>0</v>
      </c>
      <c r="AM689" s="52">
        <v>0</v>
      </c>
      <c r="AN689" s="52">
        <v>0</v>
      </c>
      <c r="AO689" s="52">
        <v>0</v>
      </c>
      <c r="AP689" s="52">
        <v>0</v>
      </c>
      <c r="AQ689" s="52">
        <v>0</v>
      </c>
      <c r="AR689" s="52">
        <v>0</v>
      </c>
      <c r="AS689" s="52">
        <v>0</v>
      </c>
      <c r="AT689" s="52">
        <v>0</v>
      </c>
      <c r="AU689" s="52">
        <v>0</v>
      </c>
      <c r="AV689" s="52">
        <v>0</v>
      </c>
      <c r="AW689" s="52">
        <v>0</v>
      </c>
      <c r="AX689" s="52">
        <v>0</v>
      </c>
      <c r="AY689" s="52">
        <v>0</v>
      </c>
      <c r="AZ689" s="52">
        <v>0</v>
      </c>
      <c r="BA689" s="52">
        <v>0</v>
      </c>
      <c r="BB689" s="52">
        <v>0</v>
      </c>
      <c r="BC689" s="52">
        <v>0</v>
      </c>
      <c r="BD689" s="52">
        <v>0</v>
      </c>
      <c r="BE689" s="52">
        <v>0</v>
      </c>
      <c r="BF689" s="52">
        <v>0</v>
      </c>
      <c r="BG689" s="52">
        <v>0</v>
      </c>
      <c r="BH689" s="52">
        <v>0</v>
      </c>
      <c r="BI689" s="52">
        <v>0</v>
      </c>
      <c r="BJ689" s="52">
        <v>5.9999999999999991E-2</v>
      </c>
      <c r="BK689" s="52">
        <v>0.05</v>
      </c>
      <c r="BL689" s="52">
        <v>0.04</v>
      </c>
      <c r="BM689" s="52">
        <v>0.04</v>
      </c>
      <c r="BN689" s="52">
        <v>0.05</v>
      </c>
      <c r="BO689" s="52">
        <v>5.9999999999999991E-2</v>
      </c>
      <c r="BP689" s="52">
        <v>0.08</v>
      </c>
      <c r="BQ689" s="52">
        <v>0.11</v>
      </c>
      <c r="BR689" s="52">
        <v>0.13</v>
      </c>
      <c r="BS689" s="52">
        <v>0.14000000000000001</v>
      </c>
      <c r="BT689" s="52">
        <v>0.14000000000000001</v>
      </c>
      <c r="BU689" s="52">
        <v>0.1</v>
      </c>
    </row>
    <row r="690" spans="2:73" outlineLevel="2" x14ac:dyDescent="0.25">
      <c r="B690" s="38" t="s">
        <v>722</v>
      </c>
      <c r="C690" s="24" t="s">
        <v>23</v>
      </c>
      <c r="D690" s="25">
        <v>589.5</v>
      </c>
      <c r="E690" s="25">
        <v>607.97</v>
      </c>
      <c r="F690" s="25">
        <f t="shared" si="23"/>
        <v>18.470000000000027</v>
      </c>
      <c r="G690" s="25">
        <v>588.70000000000005</v>
      </c>
      <c r="H690" s="25">
        <v>606.83000000000004</v>
      </c>
      <c r="I690" s="25">
        <f t="shared" si="24"/>
        <v>18.129999999999995</v>
      </c>
      <c r="J690" s="24">
        <v>13</v>
      </c>
      <c r="K690" s="24">
        <v>9</v>
      </c>
      <c r="L690" s="26">
        <v>46661</v>
      </c>
      <c r="M690" s="26">
        <v>46997</v>
      </c>
      <c r="N690" s="52"/>
      <c r="O690" s="52"/>
      <c r="P690" s="52"/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  <c r="AG690" s="52">
        <v>0</v>
      </c>
      <c r="AH690" s="52">
        <v>0</v>
      </c>
      <c r="AI690" s="52">
        <v>0</v>
      </c>
      <c r="AJ690" s="52">
        <v>0</v>
      </c>
      <c r="AK690" s="52">
        <v>0</v>
      </c>
      <c r="AL690" s="52">
        <v>0</v>
      </c>
      <c r="AM690" s="52">
        <v>0</v>
      </c>
      <c r="AN690" s="52">
        <v>0</v>
      </c>
      <c r="AO690" s="52">
        <v>0</v>
      </c>
      <c r="AP690" s="52">
        <v>0</v>
      </c>
      <c r="AQ690" s="52">
        <v>0</v>
      </c>
      <c r="AR690" s="52">
        <v>0</v>
      </c>
      <c r="AS690" s="52">
        <v>0</v>
      </c>
      <c r="AT690" s="52">
        <v>0</v>
      </c>
      <c r="AU690" s="52">
        <v>0</v>
      </c>
      <c r="AV690" s="52">
        <v>0</v>
      </c>
      <c r="AW690" s="52">
        <v>0</v>
      </c>
      <c r="AX690" s="52">
        <v>0</v>
      </c>
      <c r="AY690" s="52">
        <v>0</v>
      </c>
      <c r="AZ690" s="52">
        <v>0</v>
      </c>
      <c r="BA690" s="52">
        <v>0</v>
      </c>
      <c r="BB690" s="52">
        <v>0</v>
      </c>
      <c r="BC690" s="52">
        <v>0</v>
      </c>
      <c r="BD690" s="52">
        <v>0</v>
      </c>
      <c r="BE690" s="52">
        <v>0</v>
      </c>
      <c r="BF690" s="52">
        <v>0</v>
      </c>
      <c r="BG690" s="52">
        <v>0</v>
      </c>
      <c r="BH690" s="52">
        <v>0</v>
      </c>
      <c r="BI690" s="52">
        <v>0</v>
      </c>
      <c r="BJ690" s="52">
        <v>6.0000000000000005E-2</v>
      </c>
      <c r="BK690" s="52">
        <v>0.05</v>
      </c>
      <c r="BL690" s="52">
        <v>0.04</v>
      </c>
      <c r="BM690" s="52">
        <v>0.04</v>
      </c>
      <c r="BN690" s="52">
        <v>0.05</v>
      </c>
      <c r="BO690" s="52">
        <v>6.0000000000000005E-2</v>
      </c>
      <c r="BP690" s="52">
        <v>0.08</v>
      </c>
      <c r="BQ690" s="52">
        <v>0.11</v>
      </c>
      <c r="BR690" s="52">
        <v>0.13</v>
      </c>
      <c r="BS690" s="52">
        <v>0.14000000000000001</v>
      </c>
      <c r="BT690" s="52">
        <v>0.14000000000000001</v>
      </c>
      <c r="BU690" s="52">
        <v>0.1</v>
      </c>
    </row>
    <row r="691" spans="2:73" outlineLevel="2" x14ac:dyDescent="0.25">
      <c r="B691" s="38" t="s">
        <v>723</v>
      </c>
      <c r="C691" s="24" t="s">
        <v>23</v>
      </c>
      <c r="D691" s="25">
        <v>607.97</v>
      </c>
      <c r="E691" s="25">
        <v>635.98800000000006</v>
      </c>
      <c r="F691" s="25">
        <f t="shared" si="23"/>
        <v>28.018000000000029</v>
      </c>
      <c r="G691" s="25">
        <v>606.83000000000004</v>
      </c>
      <c r="H691" s="25">
        <v>634.86</v>
      </c>
      <c r="I691" s="25">
        <f t="shared" si="24"/>
        <v>28.029999999999973</v>
      </c>
      <c r="J691" s="24">
        <v>14</v>
      </c>
      <c r="K691" s="24">
        <v>10</v>
      </c>
      <c r="L691" s="26">
        <v>46661</v>
      </c>
      <c r="M691" s="26">
        <v>47362</v>
      </c>
      <c r="N691" s="52"/>
      <c r="O691" s="52"/>
      <c r="P691" s="52"/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0</v>
      </c>
      <c r="AI691" s="52">
        <v>0</v>
      </c>
      <c r="AJ691" s="52">
        <v>0</v>
      </c>
      <c r="AK691" s="52">
        <v>0</v>
      </c>
      <c r="AL691" s="52">
        <v>0</v>
      </c>
      <c r="AM691" s="52">
        <v>0</v>
      </c>
      <c r="AN691" s="52">
        <v>0</v>
      </c>
      <c r="AO691" s="52">
        <v>0</v>
      </c>
      <c r="AP691" s="52">
        <v>0</v>
      </c>
      <c r="AQ691" s="52">
        <v>0</v>
      </c>
      <c r="AR691" s="52">
        <v>0</v>
      </c>
      <c r="AS691" s="52">
        <v>0</v>
      </c>
      <c r="AT691" s="52">
        <v>0</v>
      </c>
      <c r="AU691" s="52">
        <v>0</v>
      </c>
      <c r="AV691" s="52">
        <v>0</v>
      </c>
      <c r="AW691" s="52">
        <v>0</v>
      </c>
      <c r="AX691" s="52">
        <v>0</v>
      </c>
      <c r="AY691" s="52">
        <v>0</v>
      </c>
      <c r="AZ691" s="52">
        <v>0</v>
      </c>
      <c r="BA691" s="52">
        <v>0</v>
      </c>
      <c r="BB691" s="52">
        <v>0</v>
      </c>
      <c r="BC691" s="52">
        <v>0</v>
      </c>
      <c r="BD691" s="52">
        <v>0</v>
      </c>
      <c r="BE691" s="52">
        <v>0</v>
      </c>
      <c r="BF691" s="52">
        <v>0</v>
      </c>
      <c r="BG691" s="52">
        <v>0</v>
      </c>
      <c r="BH691" s="52">
        <v>0</v>
      </c>
      <c r="BI691" s="52">
        <v>0</v>
      </c>
      <c r="BJ691" s="52">
        <v>1.772329869731034E-2</v>
      </c>
      <c r="BK691" s="52">
        <v>1.476941558109195E-2</v>
      </c>
      <c r="BL691" s="52">
        <v>1.181553246487356E-2</v>
      </c>
      <c r="BM691" s="52">
        <v>1.181553246487356E-2</v>
      </c>
      <c r="BN691" s="52">
        <v>1.476941558109195E-2</v>
      </c>
      <c r="BO691" s="52">
        <v>1.772329869731034E-2</v>
      </c>
      <c r="BP691" s="52">
        <v>2.363106492974712E-2</v>
      </c>
      <c r="BQ691" s="52">
        <v>3.2492714278402286E-2</v>
      </c>
      <c r="BR691" s="52">
        <v>3.8400480510839066E-2</v>
      </c>
      <c r="BS691" s="52">
        <v>4.1354363627057467E-2</v>
      </c>
      <c r="BT691" s="52">
        <v>4.1354363627057467E-2</v>
      </c>
      <c r="BU691" s="52">
        <v>2.95388311621839E-2</v>
      </c>
    </row>
    <row r="692" spans="2:73" outlineLevel="2" x14ac:dyDescent="0.25">
      <c r="B692" s="38" t="s">
        <v>724</v>
      </c>
      <c r="C692" s="24" t="s">
        <v>23</v>
      </c>
      <c r="D692" s="25">
        <v>635.98800000000006</v>
      </c>
      <c r="E692" s="25">
        <v>651.31500000000005</v>
      </c>
      <c r="F692" s="25">
        <f t="shared" si="23"/>
        <v>15.326999999999998</v>
      </c>
      <c r="G692" s="25">
        <v>634.86</v>
      </c>
      <c r="H692" s="25">
        <v>650.27</v>
      </c>
      <c r="I692" s="25">
        <f t="shared" si="24"/>
        <v>15.409999999999968</v>
      </c>
      <c r="J692" s="24">
        <v>15</v>
      </c>
      <c r="K692" s="24">
        <v>10</v>
      </c>
      <c r="L692" s="26">
        <v>47027</v>
      </c>
      <c r="M692" s="26">
        <v>47362</v>
      </c>
      <c r="N692" s="52"/>
      <c r="O692" s="52"/>
      <c r="P692" s="52"/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  <c r="AG692" s="52">
        <v>0</v>
      </c>
      <c r="AH692" s="52">
        <v>0</v>
      </c>
      <c r="AI692" s="52">
        <v>0</v>
      </c>
      <c r="AJ692" s="52">
        <v>0</v>
      </c>
      <c r="AK692" s="52">
        <v>0</v>
      </c>
      <c r="AL692" s="52">
        <v>0</v>
      </c>
      <c r="AM692" s="52">
        <v>0</v>
      </c>
      <c r="AN692" s="52">
        <v>0</v>
      </c>
      <c r="AO692" s="52">
        <v>0</v>
      </c>
      <c r="AP692" s="52">
        <v>0</v>
      </c>
      <c r="AQ692" s="52">
        <v>0</v>
      </c>
      <c r="AR692" s="52">
        <v>0</v>
      </c>
      <c r="AS692" s="52">
        <v>0</v>
      </c>
      <c r="AT692" s="52">
        <v>0</v>
      </c>
      <c r="AU692" s="52">
        <v>0</v>
      </c>
      <c r="AV692" s="52">
        <v>0</v>
      </c>
      <c r="AW692" s="52">
        <v>0</v>
      </c>
      <c r="AX692" s="52">
        <v>0</v>
      </c>
      <c r="AY692" s="52">
        <v>0</v>
      </c>
      <c r="AZ692" s="52">
        <v>0</v>
      </c>
      <c r="BA692" s="52">
        <v>0</v>
      </c>
      <c r="BB692" s="52">
        <v>0</v>
      </c>
      <c r="BC692" s="52">
        <v>0</v>
      </c>
      <c r="BD692" s="52">
        <v>0</v>
      </c>
      <c r="BE692" s="52">
        <v>0</v>
      </c>
      <c r="BF692" s="52">
        <v>0</v>
      </c>
      <c r="BG692" s="52">
        <v>0</v>
      </c>
      <c r="BH692" s="52">
        <v>0</v>
      </c>
      <c r="BI692" s="52">
        <v>0</v>
      </c>
      <c r="BJ692" s="52">
        <v>0</v>
      </c>
      <c r="BK692" s="52">
        <v>0</v>
      </c>
      <c r="BL692" s="52">
        <v>0</v>
      </c>
      <c r="BM692" s="52">
        <v>0</v>
      </c>
      <c r="BN692" s="52">
        <v>0</v>
      </c>
      <c r="BO692" s="52">
        <v>0</v>
      </c>
      <c r="BP692" s="52">
        <v>0</v>
      </c>
      <c r="BQ692" s="52">
        <v>0</v>
      </c>
      <c r="BR692" s="52">
        <v>0</v>
      </c>
      <c r="BS692" s="52">
        <v>0</v>
      </c>
      <c r="BT692" s="52">
        <v>0</v>
      </c>
      <c r="BU692" s="52">
        <v>0</v>
      </c>
    </row>
    <row r="693" spans="2:73" outlineLevel="2" x14ac:dyDescent="0.25">
      <c r="B693" s="38" t="s">
        <v>725</v>
      </c>
      <c r="C693" s="24" t="s">
        <v>23</v>
      </c>
      <c r="D693" s="25">
        <v>651.31500000000005</v>
      </c>
      <c r="E693" s="25">
        <v>703.13599999999997</v>
      </c>
      <c r="F693" s="25">
        <f t="shared" si="23"/>
        <v>51.820999999999913</v>
      </c>
      <c r="G693" s="25">
        <v>650.28</v>
      </c>
      <c r="H693" s="25">
        <v>702.26</v>
      </c>
      <c r="I693" s="25">
        <f t="shared" si="24"/>
        <v>51.980000000000018</v>
      </c>
      <c r="J693" s="24">
        <v>16</v>
      </c>
      <c r="K693" s="24">
        <v>10</v>
      </c>
      <c r="L693" s="26">
        <v>47027</v>
      </c>
      <c r="M693" s="26">
        <v>47362</v>
      </c>
      <c r="N693" s="52"/>
      <c r="O693" s="52"/>
      <c r="P693" s="52"/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  <c r="AG693" s="52">
        <v>0</v>
      </c>
      <c r="AH693" s="52">
        <v>0</v>
      </c>
      <c r="AI693" s="52">
        <v>0</v>
      </c>
      <c r="AJ693" s="52">
        <v>0</v>
      </c>
      <c r="AK693" s="52">
        <v>0</v>
      </c>
      <c r="AL693" s="52">
        <v>0</v>
      </c>
      <c r="AM693" s="52">
        <v>0</v>
      </c>
      <c r="AN693" s="52">
        <v>0</v>
      </c>
      <c r="AO693" s="52">
        <v>0</v>
      </c>
      <c r="AP693" s="52">
        <v>0</v>
      </c>
      <c r="AQ693" s="52">
        <v>0</v>
      </c>
      <c r="AR693" s="52">
        <v>0</v>
      </c>
      <c r="AS693" s="52">
        <v>0</v>
      </c>
      <c r="AT693" s="52">
        <v>0</v>
      </c>
      <c r="AU693" s="52">
        <v>0</v>
      </c>
      <c r="AV693" s="52">
        <v>0</v>
      </c>
      <c r="AW693" s="52">
        <v>0</v>
      </c>
      <c r="AX693" s="52">
        <v>0</v>
      </c>
      <c r="AY693" s="52">
        <v>0</v>
      </c>
      <c r="AZ693" s="52">
        <v>0</v>
      </c>
      <c r="BA693" s="52">
        <v>0</v>
      </c>
      <c r="BB693" s="52">
        <v>0</v>
      </c>
      <c r="BC693" s="52">
        <v>0</v>
      </c>
      <c r="BD693" s="52">
        <v>0</v>
      </c>
      <c r="BE693" s="52">
        <v>0</v>
      </c>
      <c r="BF693" s="52">
        <v>0</v>
      </c>
      <c r="BG693" s="52">
        <v>0</v>
      </c>
      <c r="BH693" s="52">
        <v>0</v>
      </c>
      <c r="BI693" s="52">
        <v>0</v>
      </c>
      <c r="BJ693" s="52">
        <v>0</v>
      </c>
      <c r="BK693" s="52">
        <v>0</v>
      </c>
      <c r="BL693" s="52">
        <v>0</v>
      </c>
      <c r="BM693" s="52">
        <v>0</v>
      </c>
      <c r="BN693" s="52">
        <v>0</v>
      </c>
      <c r="BO693" s="52">
        <v>0</v>
      </c>
      <c r="BP693" s="52">
        <v>0</v>
      </c>
      <c r="BQ693" s="52">
        <v>0</v>
      </c>
      <c r="BR693" s="52">
        <v>0</v>
      </c>
      <c r="BS693" s="52">
        <v>0</v>
      </c>
      <c r="BT693" s="52">
        <v>0</v>
      </c>
      <c r="BU693" s="52">
        <v>0</v>
      </c>
    </row>
    <row r="694" spans="2:73" outlineLevel="2" x14ac:dyDescent="0.25">
      <c r="B694" s="38" t="s">
        <v>726</v>
      </c>
      <c r="C694" s="24" t="s">
        <v>23</v>
      </c>
      <c r="D694" s="25">
        <v>704.31</v>
      </c>
      <c r="E694" s="25">
        <v>737.25699999999995</v>
      </c>
      <c r="F694" s="25">
        <f t="shared" si="23"/>
        <v>32.947000000000003</v>
      </c>
      <c r="G694" s="25">
        <v>703.45</v>
      </c>
      <c r="H694" s="25">
        <v>736.4</v>
      </c>
      <c r="I694" s="25">
        <f t="shared" si="24"/>
        <v>32.949999999999932</v>
      </c>
      <c r="J694" s="24">
        <v>18</v>
      </c>
      <c r="K694" s="24">
        <v>12</v>
      </c>
      <c r="L694" s="26">
        <v>46661</v>
      </c>
      <c r="M694" s="26">
        <v>47362</v>
      </c>
      <c r="N694" s="52"/>
      <c r="O694" s="52"/>
      <c r="P694" s="52"/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  <c r="AG694" s="52">
        <v>0</v>
      </c>
      <c r="AH694" s="52">
        <v>0</v>
      </c>
      <c r="AI694" s="52">
        <v>0</v>
      </c>
      <c r="AJ694" s="52">
        <v>0</v>
      </c>
      <c r="AK694" s="52">
        <v>0</v>
      </c>
      <c r="AL694" s="52">
        <v>0</v>
      </c>
      <c r="AM694" s="52">
        <v>0</v>
      </c>
      <c r="AN694" s="52">
        <v>0</v>
      </c>
      <c r="AO694" s="52">
        <v>0</v>
      </c>
      <c r="AP694" s="52">
        <v>0</v>
      </c>
      <c r="AQ694" s="52">
        <v>0</v>
      </c>
      <c r="AR694" s="52">
        <v>0</v>
      </c>
      <c r="AS694" s="52">
        <v>0</v>
      </c>
      <c r="AT694" s="52">
        <v>0</v>
      </c>
      <c r="AU694" s="52">
        <v>0</v>
      </c>
      <c r="AV694" s="52">
        <v>0</v>
      </c>
      <c r="AW694" s="52">
        <v>0</v>
      </c>
      <c r="AX694" s="52">
        <v>0</v>
      </c>
      <c r="AY694" s="52">
        <v>0</v>
      </c>
      <c r="AZ694" s="52">
        <v>0</v>
      </c>
      <c r="BA694" s="52">
        <v>0</v>
      </c>
      <c r="BB694" s="52">
        <v>0</v>
      </c>
      <c r="BC694" s="52">
        <v>0</v>
      </c>
      <c r="BD694" s="52">
        <v>0</v>
      </c>
      <c r="BE694" s="52">
        <v>0</v>
      </c>
      <c r="BF694" s="52">
        <v>0</v>
      </c>
      <c r="BG694" s="52">
        <v>0</v>
      </c>
      <c r="BH694" s="52">
        <v>0</v>
      </c>
      <c r="BI694" s="52">
        <v>0</v>
      </c>
      <c r="BJ694" s="52">
        <v>1.1133068088252715E-2</v>
      </c>
      <c r="BK694" s="52">
        <v>9.277556740210597E-3</v>
      </c>
      <c r="BL694" s="52">
        <v>7.4220453921684778E-3</v>
      </c>
      <c r="BM694" s="52">
        <v>7.4220453921684778E-3</v>
      </c>
      <c r="BN694" s="52">
        <v>9.277556740210597E-3</v>
      </c>
      <c r="BO694" s="52">
        <v>1.1133068088252715E-2</v>
      </c>
      <c r="BP694" s="52">
        <v>1.4844090784336956E-2</v>
      </c>
      <c r="BQ694" s="52">
        <v>2.0410624828463314E-2</v>
      </c>
      <c r="BR694" s="52">
        <v>2.4121647524547554E-2</v>
      </c>
      <c r="BS694" s="52">
        <v>2.5977158872589674E-2</v>
      </c>
      <c r="BT694" s="52">
        <v>2.5977158872589674E-2</v>
      </c>
      <c r="BU694" s="52">
        <v>1.8555113480421194E-2</v>
      </c>
    </row>
    <row r="695" spans="2:73" outlineLevel="2" x14ac:dyDescent="0.25">
      <c r="B695" s="38" t="s">
        <v>727</v>
      </c>
      <c r="C695" s="24" t="s">
        <v>23</v>
      </c>
      <c r="D695" s="25">
        <v>745.45699999999999</v>
      </c>
      <c r="E695" s="25">
        <v>765.76</v>
      </c>
      <c r="F695" s="25">
        <f t="shared" si="23"/>
        <v>20.302999999999997</v>
      </c>
      <c r="G695" s="25">
        <v>744.58</v>
      </c>
      <c r="H695" s="25">
        <v>764.89</v>
      </c>
      <c r="I695" s="25">
        <f t="shared" si="24"/>
        <v>20.309999999999945</v>
      </c>
      <c r="J695" s="24">
        <v>20</v>
      </c>
      <c r="K695" s="24">
        <v>13</v>
      </c>
      <c r="L695" s="26">
        <v>47027</v>
      </c>
      <c r="M695" s="26">
        <v>47727</v>
      </c>
      <c r="N695" s="52"/>
      <c r="O695" s="52"/>
      <c r="P695" s="52"/>
      <c r="Q695" s="52">
        <v>0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  <c r="AG695" s="52">
        <v>0</v>
      </c>
      <c r="AH695" s="52">
        <v>0</v>
      </c>
      <c r="AI695" s="52">
        <v>0</v>
      </c>
      <c r="AJ695" s="52">
        <v>0</v>
      </c>
      <c r="AK695" s="52">
        <v>0</v>
      </c>
      <c r="AL695" s="52">
        <v>0</v>
      </c>
      <c r="AM695" s="52">
        <v>0</v>
      </c>
      <c r="AN695" s="52">
        <v>0</v>
      </c>
      <c r="AO695" s="52">
        <v>0</v>
      </c>
      <c r="AP695" s="52">
        <v>0</v>
      </c>
      <c r="AQ695" s="52">
        <v>0</v>
      </c>
      <c r="AR695" s="52">
        <v>0</v>
      </c>
      <c r="AS695" s="52">
        <v>0</v>
      </c>
      <c r="AT695" s="52">
        <v>0</v>
      </c>
      <c r="AU695" s="52">
        <v>0</v>
      </c>
      <c r="AV695" s="52">
        <v>0</v>
      </c>
      <c r="AW695" s="52">
        <v>0</v>
      </c>
      <c r="AX695" s="52">
        <v>0</v>
      </c>
      <c r="AY695" s="52">
        <v>0</v>
      </c>
      <c r="AZ695" s="52">
        <v>0</v>
      </c>
      <c r="BA695" s="52">
        <v>0</v>
      </c>
      <c r="BB695" s="52">
        <v>0</v>
      </c>
      <c r="BC695" s="52">
        <v>0</v>
      </c>
      <c r="BD695" s="52">
        <v>0</v>
      </c>
      <c r="BE695" s="52">
        <v>0</v>
      </c>
      <c r="BF695" s="52">
        <v>0</v>
      </c>
      <c r="BG695" s="52">
        <v>0</v>
      </c>
      <c r="BH695" s="52">
        <v>0</v>
      </c>
      <c r="BI695" s="52">
        <v>0</v>
      </c>
      <c r="BJ695" s="52">
        <v>0</v>
      </c>
      <c r="BK695" s="52">
        <v>0</v>
      </c>
      <c r="BL695" s="52">
        <v>0</v>
      </c>
      <c r="BM695" s="52">
        <v>0</v>
      </c>
      <c r="BN695" s="52">
        <v>0</v>
      </c>
      <c r="BO695" s="52">
        <v>0</v>
      </c>
      <c r="BP695" s="52">
        <v>0</v>
      </c>
      <c r="BQ695" s="52">
        <v>0</v>
      </c>
      <c r="BR695" s="52">
        <v>0</v>
      </c>
      <c r="BS695" s="52">
        <v>0</v>
      </c>
      <c r="BT695" s="52">
        <v>0</v>
      </c>
      <c r="BU695" s="52">
        <v>0</v>
      </c>
    </row>
    <row r="696" spans="2:73" outlineLevel="2" x14ac:dyDescent="0.25">
      <c r="B696" s="38" t="s">
        <v>728</v>
      </c>
      <c r="C696" s="24" t="s">
        <v>23</v>
      </c>
      <c r="D696" s="25">
        <v>765.76</v>
      </c>
      <c r="E696" s="25">
        <v>773.35699999999997</v>
      </c>
      <c r="F696" s="25">
        <f t="shared" si="23"/>
        <v>7.59699999999998</v>
      </c>
      <c r="G696" s="25">
        <v>764.89</v>
      </c>
      <c r="H696" s="25">
        <v>772.49</v>
      </c>
      <c r="I696" s="25">
        <f t="shared" si="24"/>
        <v>7.6000000000000227</v>
      </c>
      <c r="J696" s="24">
        <v>21</v>
      </c>
      <c r="K696" s="24">
        <v>13</v>
      </c>
      <c r="L696" s="26">
        <v>47027</v>
      </c>
      <c r="M696" s="26">
        <v>47727</v>
      </c>
      <c r="N696" s="52"/>
      <c r="O696" s="52"/>
      <c r="P696" s="52"/>
      <c r="Q696" s="52">
        <v>0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  <c r="AG696" s="52">
        <v>0</v>
      </c>
      <c r="AH696" s="52">
        <v>0</v>
      </c>
      <c r="AI696" s="52">
        <v>0</v>
      </c>
      <c r="AJ696" s="52">
        <v>0</v>
      </c>
      <c r="AK696" s="52">
        <v>0</v>
      </c>
      <c r="AL696" s="52">
        <v>0</v>
      </c>
      <c r="AM696" s="52">
        <v>0</v>
      </c>
      <c r="AN696" s="52">
        <v>0</v>
      </c>
      <c r="AO696" s="52">
        <v>0</v>
      </c>
      <c r="AP696" s="52">
        <v>0</v>
      </c>
      <c r="AQ696" s="52">
        <v>0</v>
      </c>
      <c r="AR696" s="52">
        <v>0</v>
      </c>
      <c r="AS696" s="52">
        <v>0</v>
      </c>
      <c r="AT696" s="52">
        <v>0</v>
      </c>
      <c r="AU696" s="52">
        <v>0</v>
      </c>
      <c r="AV696" s="52">
        <v>0</v>
      </c>
      <c r="AW696" s="52">
        <v>0</v>
      </c>
      <c r="AX696" s="52">
        <v>0</v>
      </c>
      <c r="AY696" s="52">
        <v>0</v>
      </c>
      <c r="AZ696" s="52">
        <v>0</v>
      </c>
      <c r="BA696" s="52">
        <v>0</v>
      </c>
      <c r="BB696" s="52">
        <v>0</v>
      </c>
      <c r="BC696" s="52">
        <v>0</v>
      </c>
      <c r="BD696" s="52">
        <v>0</v>
      </c>
      <c r="BE696" s="52">
        <v>0</v>
      </c>
      <c r="BF696" s="52">
        <v>0</v>
      </c>
      <c r="BG696" s="52">
        <v>0</v>
      </c>
      <c r="BH696" s="52">
        <v>0</v>
      </c>
      <c r="BI696" s="52">
        <v>0</v>
      </c>
      <c r="BJ696" s="52">
        <v>0</v>
      </c>
      <c r="BK696" s="52">
        <v>0</v>
      </c>
      <c r="BL696" s="52">
        <v>0</v>
      </c>
      <c r="BM696" s="52">
        <v>0</v>
      </c>
      <c r="BN696" s="52">
        <v>0</v>
      </c>
      <c r="BO696" s="52">
        <v>0</v>
      </c>
      <c r="BP696" s="52">
        <v>0</v>
      </c>
      <c r="BQ696" s="52">
        <v>0</v>
      </c>
      <c r="BR696" s="52">
        <v>0</v>
      </c>
      <c r="BS696" s="52">
        <v>0</v>
      </c>
      <c r="BT696" s="52">
        <v>0</v>
      </c>
      <c r="BU696" s="52">
        <v>0</v>
      </c>
    </row>
    <row r="697" spans="2:73" outlineLevel="2" x14ac:dyDescent="0.25">
      <c r="B697" s="38" t="s">
        <v>729</v>
      </c>
      <c r="C697" s="24" t="s">
        <v>23</v>
      </c>
      <c r="D697" s="25">
        <v>773.35699999999997</v>
      </c>
      <c r="E697" s="25">
        <v>815.05</v>
      </c>
      <c r="F697" s="25">
        <f t="shared" si="23"/>
        <v>41.692999999999984</v>
      </c>
      <c r="G697" s="25">
        <v>772.49</v>
      </c>
      <c r="H697" s="25">
        <v>814.21</v>
      </c>
      <c r="I697" s="25">
        <f t="shared" si="24"/>
        <v>41.720000000000027</v>
      </c>
      <c r="J697" s="24">
        <v>22</v>
      </c>
      <c r="K697" s="24">
        <v>13</v>
      </c>
      <c r="L697" s="26">
        <v>47392</v>
      </c>
      <c r="M697" s="26">
        <v>47727</v>
      </c>
      <c r="N697" s="52"/>
      <c r="O697" s="52"/>
      <c r="P697" s="52"/>
      <c r="Q697" s="52">
        <v>0</v>
      </c>
      <c r="R697" s="52">
        <v>0</v>
      </c>
      <c r="S697" s="52">
        <v>0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  <c r="AG697" s="52">
        <v>0</v>
      </c>
      <c r="AH697" s="52">
        <v>0</v>
      </c>
      <c r="AI697" s="52">
        <v>0</v>
      </c>
      <c r="AJ697" s="52">
        <v>0</v>
      </c>
      <c r="AK697" s="52">
        <v>0</v>
      </c>
      <c r="AL697" s="52">
        <v>0</v>
      </c>
      <c r="AM697" s="52">
        <v>0</v>
      </c>
      <c r="AN697" s="52">
        <v>0</v>
      </c>
      <c r="AO697" s="52">
        <v>0</v>
      </c>
      <c r="AP697" s="52">
        <v>0</v>
      </c>
      <c r="AQ697" s="52">
        <v>0</v>
      </c>
      <c r="AR697" s="52">
        <v>0</v>
      </c>
      <c r="AS697" s="52">
        <v>0</v>
      </c>
      <c r="AT697" s="52">
        <v>0</v>
      </c>
      <c r="AU697" s="52">
        <v>0</v>
      </c>
      <c r="AV697" s="52">
        <v>0</v>
      </c>
      <c r="AW697" s="52">
        <v>0</v>
      </c>
      <c r="AX697" s="52">
        <v>0</v>
      </c>
      <c r="AY697" s="52">
        <v>0</v>
      </c>
      <c r="AZ697" s="52">
        <v>0</v>
      </c>
      <c r="BA697" s="52">
        <v>0</v>
      </c>
      <c r="BB697" s="52">
        <v>0</v>
      </c>
      <c r="BC697" s="52">
        <v>0</v>
      </c>
      <c r="BD697" s="52">
        <v>0</v>
      </c>
      <c r="BE697" s="52">
        <v>0</v>
      </c>
      <c r="BF697" s="52">
        <v>0</v>
      </c>
      <c r="BG697" s="52">
        <v>0</v>
      </c>
      <c r="BH697" s="52">
        <v>0</v>
      </c>
      <c r="BI697" s="52">
        <v>0</v>
      </c>
      <c r="BJ697" s="52">
        <v>0</v>
      </c>
      <c r="BK697" s="52">
        <v>0</v>
      </c>
      <c r="BL697" s="52">
        <v>0</v>
      </c>
      <c r="BM697" s="52">
        <v>0</v>
      </c>
      <c r="BN697" s="52">
        <v>0</v>
      </c>
      <c r="BO697" s="52">
        <v>0</v>
      </c>
      <c r="BP697" s="52">
        <v>0</v>
      </c>
      <c r="BQ697" s="52">
        <v>0</v>
      </c>
      <c r="BR697" s="52">
        <v>0</v>
      </c>
      <c r="BS697" s="52">
        <v>0</v>
      </c>
      <c r="BT697" s="52">
        <v>0</v>
      </c>
      <c r="BU697" s="52">
        <v>0</v>
      </c>
    </row>
    <row r="698" spans="2:73" outlineLevel="2" x14ac:dyDescent="0.25">
      <c r="B698" s="38" t="s">
        <v>730</v>
      </c>
      <c r="C698" s="24" t="s">
        <v>23</v>
      </c>
      <c r="D698" s="25">
        <v>815.05</v>
      </c>
      <c r="E698" s="25">
        <v>816.94399999999996</v>
      </c>
      <c r="F698" s="25">
        <f t="shared" si="23"/>
        <v>1.8940000000000055</v>
      </c>
      <c r="G698" s="25">
        <v>814.21</v>
      </c>
      <c r="H698" s="25">
        <v>816.32</v>
      </c>
      <c r="I698" s="25">
        <f t="shared" si="24"/>
        <v>2.1100000000000136</v>
      </c>
      <c r="J698" s="24">
        <v>23</v>
      </c>
      <c r="K698" s="24">
        <v>13</v>
      </c>
      <c r="L698" s="26">
        <v>47392</v>
      </c>
      <c r="M698" s="26">
        <v>47727</v>
      </c>
      <c r="N698" s="52"/>
      <c r="O698" s="52"/>
      <c r="P698" s="52"/>
      <c r="Q698" s="52">
        <v>0</v>
      </c>
      <c r="R698" s="52">
        <v>0</v>
      </c>
      <c r="S698" s="52">
        <v>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0</v>
      </c>
      <c r="AM698" s="52">
        <v>0</v>
      </c>
      <c r="AN698" s="52">
        <v>0</v>
      </c>
      <c r="AO698" s="52">
        <v>0</v>
      </c>
      <c r="AP698" s="52">
        <v>0</v>
      </c>
      <c r="AQ698" s="52">
        <v>0</v>
      </c>
      <c r="AR698" s="52">
        <v>0</v>
      </c>
      <c r="AS698" s="52">
        <v>0</v>
      </c>
      <c r="AT698" s="52">
        <v>0</v>
      </c>
      <c r="AU698" s="52">
        <v>0</v>
      </c>
      <c r="AV698" s="52">
        <v>0</v>
      </c>
      <c r="AW698" s="52">
        <v>0</v>
      </c>
      <c r="AX698" s="52">
        <v>0</v>
      </c>
      <c r="AY698" s="52">
        <v>0</v>
      </c>
      <c r="AZ698" s="52">
        <v>0</v>
      </c>
      <c r="BA698" s="52">
        <v>0</v>
      </c>
      <c r="BB698" s="52">
        <v>0</v>
      </c>
      <c r="BC698" s="52">
        <v>0</v>
      </c>
      <c r="BD698" s="52">
        <v>0</v>
      </c>
      <c r="BE698" s="52">
        <v>0</v>
      </c>
      <c r="BF698" s="52">
        <v>0</v>
      </c>
      <c r="BG698" s="52">
        <v>0</v>
      </c>
      <c r="BH698" s="52">
        <v>0</v>
      </c>
      <c r="BI698" s="52">
        <v>0</v>
      </c>
      <c r="BJ698" s="52">
        <v>0</v>
      </c>
      <c r="BK698" s="52">
        <v>0</v>
      </c>
      <c r="BL698" s="52">
        <v>0</v>
      </c>
      <c r="BM698" s="52">
        <v>0</v>
      </c>
      <c r="BN698" s="52">
        <v>0</v>
      </c>
      <c r="BO698" s="52">
        <v>0</v>
      </c>
      <c r="BP698" s="52">
        <v>0</v>
      </c>
      <c r="BQ698" s="52">
        <v>0</v>
      </c>
      <c r="BR698" s="52">
        <v>0</v>
      </c>
      <c r="BS698" s="52">
        <v>0</v>
      </c>
      <c r="BT698" s="52">
        <v>0</v>
      </c>
      <c r="BU698" s="52">
        <v>0</v>
      </c>
    </row>
    <row r="699" spans="2:73" outlineLevel="2" x14ac:dyDescent="0.25">
      <c r="B699" s="38" t="s">
        <v>731</v>
      </c>
      <c r="C699" s="24" t="s">
        <v>26</v>
      </c>
      <c r="D699" s="25">
        <v>0</v>
      </c>
      <c r="E699" s="25">
        <v>2.6</v>
      </c>
      <c r="F699" s="25">
        <f t="shared" si="23"/>
        <v>2.6</v>
      </c>
      <c r="G699" s="25">
        <v>0</v>
      </c>
      <c r="H699" s="25">
        <v>2.82</v>
      </c>
      <c r="I699" s="25">
        <f t="shared" si="24"/>
        <v>2.82</v>
      </c>
      <c r="J699" s="24">
        <v>59</v>
      </c>
      <c r="K699" s="24">
        <v>24</v>
      </c>
      <c r="L699" s="26">
        <v>47392</v>
      </c>
      <c r="M699" s="26">
        <v>47727</v>
      </c>
      <c r="N699" s="52"/>
      <c r="O699" s="52"/>
      <c r="P699" s="52"/>
      <c r="Q699" s="52">
        <v>0</v>
      </c>
      <c r="R699" s="52">
        <v>0</v>
      </c>
      <c r="S699" s="52">
        <v>0</v>
      </c>
      <c r="T699" s="52">
        <v>0</v>
      </c>
      <c r="U699" s="52">
        <v>0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  <c r="AG699" s="52">
        <v>0</v>
      </c>
      <c r="AH699" s="52">
        <v>0</v>
      </c>
      <c r="AI699" s="52">
        <v>0</v>
      </c>
      <c r="AJ699" s="52">
        <v>0</v>
      </c>
      <c r="AK699" s="52">
        <v>0</v>
      </c>
      <c r="AL699" s="52">
        <v>0</v>
      </c>
      <c r="AM699" s="52">
        <v>0</v>
      </c>
      <c r="AN699" s="52">
        <v>0</v>
      </c>
      <c r="AO699" s="52">
        <v>0</v>
      </c>
      <c r="AP699" s="52">
        <v>0</v>
      </c>
      <c r="AQ699" s="52">
        <v>0</v>
      </c>
      <c r="AR699" s="52">
        <v>0</v>
      </c>
      <c r="AS699" s="52">
        <v>0</v>
      </c>
      <c r="AT699" s="52">
        <v>0</v>
      </c>
      <c r="AU699" s="52">
        <v>0</v>
      </c>
      <c r="AV699" s="52">
        <v>0</v>
      </c>
      <c r="AW699" s="52">
        <v>0</v>
      </c>
      <c r="AX699" s="52">
        <v>0</v>
      </c>
      <c r="AY699" s="52">
        <v>0</v>
      </c>
      <c r="AZ699" s="52">
        <v>0</v>
      </c>
      <c r="BA699" s="52">
        <v>0</v>
      </c>
      <c r="BB699" s="52">
        <v>0</v>
      </c>
      <c r="BC699" s="52">
        <v>0</v>
      </c>
      <c r="BD699" s="52">
        <v>0</v>
      </c>
      <c r="BE699" s="52">
        <v>0</v>
      </c>
      <c r="BF699" s="52">
        <v>0</v>
      </c>
      <c r="BG699" s="52">
        <v>0</v>
      </c>
      <c r="BH699" s="52">
        <v>0</v>
      </c>
      <c r="BI699" s="52">
        <v>0</v>
      </c>
      <c r="BJ699" s="52">
        <v>0</v>
      </c>
      <c r="BK699" s="52">
        <v>0</v>
      </c>
      <c r="BL699" s="52">
        <v>0</v>
      </c>
      <c r="BM699" s="52">
        <v>0</v>
      </c>
      <c r="BN699" s="52">
        <v>0</v>
      </c>
      <c r="BO699" s="52">
        <v>0</v>
      </c>
      <c r="BP699" s="52">
        <v>0</v>
      </c>
      <c r="BQ699" s="52">
        <v>0</v>
      </c>
      <c r="BR699" s="52">
        <v>0</v>
      </c>
      <c r="BS699" s="52">
        <v>0</v>
      </c>
      <c r="BT699" s="52">
        <v>0</v>
      </c>
      <c r="BU699" s="52">
        <v>0</v>
      </c>
    </row>
    <row r="700" spans="2:73" outlineLevel="2" x14ac:dyDescent="0.25">
      <c r="B700" s="38" t="s">
        <v>732</v>
      </c>
      <c r="C700" s="24" t="s">
        <v>26</v>
      </c>
      <c r="D700" s="25">
        <v>2.6</v>
      </c>
      <c r="E700" s="25">
        <v>5.7</v>
      </c>
      <c r="F700" s="25">
        <f t="shared" si="23"/>
        <v>3.1</v>
      </c>
      <c r="G700" s="25">
        <v>2.82</v>
      </c>
      <c r="H700" s="25">
        <v>5.91</v>
      </c>
      <c r="I700" s="25">
        <f t="shared" si="24"/>
        <v>3.0900000000000003</v>
      </c>
      <c r="J700" s="24">
        <v>60</v>
      </c>
      <c r="K700" s="24">
        <v>24</v>
      </c>
      <c r="L700" s="26">
        <v>47392</v>
      </c>
      <c r="M700" s="26">
        <v>47727</v>
      </c>
      <c r="N700" s="52"/>
      <c r="O700" s="52"/>
      <c r="P700" s="52"/>
      <c r="Q700" s="52">
        <v>0</v>
      </c>
      <c r="R700" s="52">
        <v>0</v>
      </c>
      <c r="S700" s="52">
        <v>0</v>
      </c>
      <c r="T700" s="52">
        <v>0</v>
      </c>
      <c r="U700" s="52">
        <v>0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0</v>
      </c>
      <c r="AN700" s="52">
        <v>0</v>
      </c>
      <c r="AO700" s="52">
        <v>0</v>
      </c>
      <c r="AP700" s="52">
        <v>0</v>
      </c>
      <c r="AQ700" s="52">
        <v>0</v>
      </c>
      <c r="AR700" s="52">
        <v>0</v>
      </c>
      <c r="AS700" s="52">
        <v>0</v>
      </c>
      <c r="AT700" s="52">
        <v>0</v>
      </c>
      <c r="AU700" s="52">
        <v>0</v>
      </c>
      <c r="AV700" s="52">
        <v>0</v>
      </c>
      <c r="AW700" s="52">
        <v>0</v>
      </c>
      <c r="AX700" s="52">
        <v>0</v>
      </c>
      <c r="AY700" s="52">
        <v>0</v>
      </c>
      <c r="AZ700" s="52">
        <v>0</v>
      </c>
      <c r="BA700" s="52">
        <v>0</v>
      </c>
      <c r="BB700" s="52">
        <v>0</v>
      </c>
      <c r="BC700" s="52">
        <v>0</v>
      </c>
      <c r="BD700" s="52">
        <v>0</v>
      </c>
      <c r="BE700" s="52">
        <v>0</v>
      </c>
      <c r="BF700" s="52">
        <v>0</v>
      </c>
      <c r="BG700" s="52">
        <v>0</v>
      </c>
      <c r="BH700" s="52">
        <v>0</v>
      </c>
      <c r="BI700" s="52">
        <v>0</v>
      </c>
      <c r="BJ700" s="52">
        <v>0</v>
      </c>
      <c r="BK700" s="52">
        <v>0</v>
      </c>
      <c r="BL700" s="52">
        <v>0</v>
      </c>
      <c r="BM700" s="52">
        <v>0</v>
      </c>
      <c r="BN700" s="52">
        <v>0</v>
      </c>
      <c r="BO700" s="52">
        <v>0</v>
      </c>
      <c r="BP700" s="52">
        <v>0</v>
      </c>
      <c r="BQ700" s="52">
        <v>0</v>
      </c>
      <c r="BR700" s="52">
        <v>0</v>
      </c>
      <c r="BS700" s="52">
        <v>0</v>
      </c>
      <c r="BT700" s="52">
        <v>0</v>
      </c>
      <c r="BU700" s="52">
        <v>0</v>
      </c>
    </row>
    <row r="701" spans="2:73" outlineLevel="2" x14ac:dyDescent="0.25">
      <c r="B701" s="38" t="s">
        <v>733</v>
      </c>
      <c r="C701" s="24" t="s">
        <v>26</v>
      </c>
      <c r="D701" s="25">
        <v>5.7</v>
      </c>
      <c r="E701" s="25">
        <v>7.8</v>
      </c>
      <c r="F701" s="25">
        <f t="shared" si="23"/>
        <v>2.0999999999999996</v>
      </c>
      <c r="G701" s="25">
        <v>5.91</v>
      </c>
      <c r="H701" s="25">
        <v>8</v>
      </c>
      <c r="I701" s="25">
        <f t="shared" si="24"/>
        <v>2.09</v>
      </c>
      <c r="J701" s="24">
        <v>61</v>
      </c>
      <c r="K701" s="24">
        <v>24</v>
      </c>
      <c r="L701" s="26">
        <v>47392</v>
      </c>
      <c r="M701" s="26">
        <v>47727</v>
      </c>
      <c r="N701" s="52"/>
      <c r="O701" s="52"/>
      <c r="P701" s="52"/>
      <c r="Q701" s="52">
        <v>0</v>
      </c>
      <c r="R701" s="52">
        <v>0</v>
      </c>
      <c r="S701" s="52">
        <v>0</v>
      </c>
      <c r="T701" s="52">
        <v>0</v>
      </c>
      <c r="U701" s="52">
        <v>0</v>
      </c>
      <c r="V701" s="52">
        <v>0</v>
      </c>
      <c r="W701" s="52">
        <v>0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  <c r="AG701" s="52">
        <v>0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  <c r="AO701" s="52">
        <v>0</v>
      </c>
      <c r="AP701" s="52">
        <v>0</v>
      </c>
      <c r="AQ701" s="52">
        <v>0</v>
      </c>
      <c r="AR701" s="52">
        <v>0</v>
      </c>
      <c r="AS701" s="52">
        <v>0</v>
      </c>
      <c r="AT701" s="52">
        <v>0</v>
      </c>
      <c r="AU701" s="52">
        <v>0</v>
      </c>
      <c r="AV701" s="52">
        <v>0</v>
      </c>
      <c r="AW701" s="52">
        <v>0</v>
      </c>
      <c r="AX701" s="52">
        <v>0</v>
      </c>
      <c r="AY701" s="52">
        <v>0</v>
      </c>
      <c r="AZ701" s="52">
        <v>0</v>
      </c>
      <c r="BA701" s="52">
        <v>0</v>
      </c>
      <c r="BB701" s="52">
        <v>0</v>
      </c>
      <c r="BC701" s="52">
        <v>0</v>
      </c>
      <c r="BD701" s="52">
        <v>0</v>
      </c>
      <c r="BE701" s="52">
        <v>0</v>
      </c>
      <c r="BF701" s="52">
        <v>0</v>
      </c>
      <c r="BG701" s="52">
        <v>0</v>
      </c>
      <c r="BH701" s="52">
        <v>0</v>
      </c>
      <c r="BI701" s="52">
        <v>0</v>
      </c>
      <c r="BJ701" s="52">
        <v>0</v>
      </c>
      <c r="BK701" s="52">
        <v>0</v>
      </c>
      <c r="BL701" s="52">
        <v>0</v>
      </c>
      <c r="BM701" s="52">
        <v>0</v>
      </c>
      <c r="BN701" s="52">
        <v>0</v>
      </c>
      <c r="BO701" s="52">
        <v>0</v>
      </c>
      <c r="BP701" s="52">
        <v>0</v>
      </c>
      <c r="BQ701" s="52">
        <v>0</v>
      </c>
      <c r="BR701" s="52">
        <v>0</v>
      </c>
      <c r="BS701" s="52">
        <v>0</v>
      </c>
      <c r="BT701" s="52">
        <v>0</v>
      </c>
      <c r="BU701" s="52">
        <v>0</v>
      </c>
    </row>
    <row r="702" spans="2:73" outlineLevel="2" x14ac:dyDescent="0.25">
      <c r="B702" s="38" t="s">
        <v>734</v>
      </c>
      <c r="C702" s="24" t="s">
        <v>26</v>
      </c>
      <c r="D702" s="25">
        <v>7.8</v>
      </c>
      <c r="E702" s="25">
        <v>12.6</v>
      </c>
      <c r="F702" s="25">
        <f t="shared" si="23"/>
        <v>4.8</v>
      </c>
      <c r="G702" s="25">
        <v>8</v>
      </c>
      <c r="H702" s="25">
        <v>12.78</v>
      </c>
      <c r="I702" s="25">
        <f t="shared" si="24"/>
        <v>4.7799999999999994</v>
      </c>
      <c r="J702" s="24">
        <v>62</v>
      </c>
      <c r="K702" s="24">
        <v>24</v>
      </c>
      <c r="L702" s="26">
        <v>47392</v>
      </c>
      <c r="M702" s="26">
        <v>47727</v>
      </c>
      <c r="N702" s="52"/>
      <c r="O702" s="52"/>
      <c r="P702" s="52"/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0</v>
      </c>
      <c r="W702" s="52">
        <v>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2">
        <v>0</v>
      </c>
      <c r="AV702" s="52">
        <v>0</v>
      </c>
      <c r="AW702" s="52">
        <v>0</v>
      </c>
      <c r="AX702" s="52">
        <v>0</v>
      </c>
      <c r="AY702" s="52">
        <v>0</v>
      </c>
      <c r="AZ702" s="52">
        <v>0</v>
      </c>
      <c r="BA702" s="52">
        <v>0</v>
      </c>
      <c r="BB702" s="52">
        <v>0</v>
      </c>
      <c r="BC702" s="52">
        <v>0</v>
      </c>
      <c r="BD702" s="52">
        <v>0</v>
      </c>
      <c r="BE702" s="52">
        <v>0</v>
      </c>
      <c r="BF702" s="52">
        <v>0</v>
      </c>
      <c r="BG702" s="52">
        <v>0</v>
      </c>
      <c r="BH702" s="52">
        <v>0</v>
      </c>
      <c r="BI702" s="52">
        <v>0</v>
      </c>
      <c r="BJ702" s="52">
        <v>0</v>
      </c>
      <c r="BK702" s="52">
        <v>0</v>
      </c>
      <c r="BL702" s="52">
        <v>0</v>
      </c>
      <c r="BM702" s="52">
        <v>0</v>
      </c>
      <c r="BN702" s="52">
        <v>0</v>
      </c>
      <c r="BO702" s="52">
        <v>0</v>
      </c>
      <c r="BP702" s="52">
        <v>0</v>
      </c>
      <c r="BQ702" s="52">
        <v>0</v>
      </c>
      <c r="BR702" s="52">
        <v>0</v>
      </c>
      <c r="BS702" s="52">
        <v>0</v>
      </c>
      <c r="BT702" s="52">
        <v>0</v>
      </c>
      <c r="BU702" s="52">
        <v>0</v>
      </c>
    </row>
    <row r="703" spans="2:73" outlineLevel="2" x14ac:dyDescent="0.25">
      <c r="B703" s="38" t="s">
        <v>735</v>
      </c>
      <c r="C703" s="24" t="s">
        <v>26</v>
      </c>
      <c r="D703" s="25">
        <v>12.6</v>
      </c>
      <c r="E703" s="25">
        <v>20.100000000000001</v>
      </c>
      <c r="F703" s="25">
        <f t="shared" si="23"/>
        <v>7.5000000000000018</v>
      </c>
      <c r="G703" s="25">
        <v>12.78</v>
      </c>
      <c r="H703" s="25">
        <v>20.260000000000002</v>
      </c>
      <c r="I703" s="25">
        <f t="shared" si="24"/>
        <v>7.4800000000000022</v>
      </c>
      <c r="J703" s="24">
        <v>63</v>
      </c>
      <c r="K703" s="24">
        <v>24</v>
      </c>
      <c r="L703" s="26">
        <v>47392</v>
      </c>
      <c r="M703" s="26">
        <v>47727</v>
      </c>
      <c r="N703" s="52"/>
      <c r="O703" s="52"/>
      <c r="P703" s="52"/>
      <c r="Q703" s="52">
        <v>0</v>
      </c>
      <c r="R703" s="52">
        <v>0</v>
      </c>
      <c r="S703" s="52">
        <v>0</v>
      </c>
      <c r="T703" s="52">
        <v>0</v>
      </c>
      <c r="U703" s="52">
        <v>0</v>
      </c>
      <c r="V703" s="52">
        <v>0</v>
      </c>
      <c r="W703" s="52">
        <v>0</v>
      </c>
      <c r="X703" s="52">
        <v>0</v>
      </c>
      <c r="Y703" s="52">
        <v>0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  <c r="AO703" s="52">
        <v>0</v>
      </c>
      <c r="AP703" s="52">
        <v>0</v>
      </c>
      <c r="AQ703" s="52">
        <v>0</v>
      </c>
      <c r="AR703" s="52">
        <v>0</v>
      </c>
      <c r="AS703" s="52">
        <v>0</v>
      </c>
      <c r="AT703" s="52">
        <v>0</v>
      </c>
      <c r="AU703" s="52">
        <v>0</v>
      </c>
      <c r="AV703" s="52">
        <v>0</v>
      </c>
      <c r="AW703" s="52">
        <v>0</v>
      </c>
      <c r="AX703" s="52">
        <v>0</v>
      </c>
      <c r="AY703" s="52">
        <v>0</v>
      </c>
      <c r="AZ703" s="52">
        <v>0</v>
      </c>
      <c r="BA703" s="52">
        <v>0</v>
      </c>
      <c r="BB703" s="52">
        <v>0</v>
      </c>
      <c r="BC703" s="52">
        <v>0</v>
      </c>
      <c r="BD703" s="52">
        <v>0</v>
      </c>
      <c r="BE703" s="52">
        <v>0</v>
      </c>
      <c r="BF703" s="52">
        <v>0</v>
      </c>
      <c r="BG703" s="52">
        <v>0</v>
      </c>
      <c r="BH703" s="52">
        <v>0</v>
      </c>
      <c r="BI703" s="52">
        <v>0</v>
      </c>
      <c r="BJ703" s="52">
        <v>0</v>
      </c>
      <c r="BK703" s="52">
        <v>0</v>
      </c>
      <c r="BL703" s="52">
        <v>0</v>
      </c>
      <c r="BM703" s="52">
        <v>0</v>
      </c>
      <c r="BN703" s="52">
        <v>0</v>
      </c>
      <c r="BO703" s="52">
        <v>0</v>
      </c>
      <c r="BP703" s="52">
        <v>0</v>
      </c>
      <c r="BQ703" s="52">
        <v>0</v>
      </c>
      <c r="BR703" s="52">
        <v>0</v>
      </c>
      <c r="BS703" s="52">
        <v>0</v>
      </c>
      <c r="BT703" s="52">
        <v>0</v>
      </c>
      <c r="BU703" s="52">
        <v>0</v>
      </c>
    </row>
    <row r="704" spans="2:73" outlineLevel="2" x14ac:dyDescent="0.25">
      <c r="B704" s="38" t="s">
        <v>736</v>
      </c>
      <c r="C704" s="24" t="s">
        <v>26</v>
      </c>
      <c r="D704" s="25">
        <v>20.100000000000001</v>
      </c>
      <c r="E704" s="25">
        <v>23</v>
      </c>
      <c r="F704" s="25">
        <f t="shared" si="23"/>
        <v>2.8999999999999986</v>
      </c>
      <c r="G704" s="25">
        <v>20.260000000000002</v>
      </c>
      <c r="H704" s="25">
        <v>23.16</v>
      </c>
      <c r="I704" s="25">
        <f t="shared" si="24"/>
        <v>2.8999999999999986</v>
      </c>
      <c r="J704" s="24">
        <v>64</v>
      </c>
      <c r="K704" s="24">
        <v>24</v>
      </c>
      <c r="L704" s="26">
        <v>47392</v>
      </c>
      <c r="M704" s="26">
        <v>47727</v>
      </c>
      <c r="N704" s="52"/>
      <c r="O704" s="52"/>
      <c r="P704" s="52"/>
      <c r="Q704" s="52">
        <v>0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0</v>
      </c>
      <c r="Y704" s="52">
        <v>0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  <c r="AO704" s="52">
        <v>0</v>
      </c>
      <c r="AP704" s="52">
        <v>0</v>
      </c>
      <c r="AQ704" s="52">
        <v>0</v>
      </c>
      <c r="AR704" s="52">
        <v>0</v>
      </c>
      <c r="AS704" s="52">
        <v>0</v>
      </c>
      <c r="AT704" s="52">
        <v>0</v>
      </c>
      <c r="AU704" s="52">
        <v>0</v>
      </c>
      <c r="AV704" s="52">
        <v>0</v>
      </c>
      <c r="AW704" s="52">
        <v>0</v>
      </c>
      <c r="AX704" s="52">
        <v>0</v>
      </c>
      <c r="AY704" s="52">
        <v>0</v>
      </c>
      <c r="AZ704" s="52">
        <v>0</v>
      </c>
      <c r="BA704" s="52">
        <v>0</v>
      </c>
      <c r="BB704" s="52">
        <v>0</v>
      </c>
      <c r="BC704" s="52">
        <v>0</v>
      </c>
      <c r="BD704" s="52">
        <v>0</v>
      </c>
      <c r="BE704" s="52">
        <v>0</v>
      </c>
      <c r="BF704" s="52">
        <v>0</v>
      </c>
      <c r="BG704" s="52">
        <v>0</v>
      </c>
      <c r="BH704" s="52">
        <v>0</v>
      </c>
      <c r="BI704" s="52">
        <v>0</v>
      </c>
      <c r="BJ704" s="52">
        <v>0</v>
      </c>
      <c r="BK704" s="52">
        <v>0</v>
      </c>
      <c r="BL704" s="52">
        <v>0</v>
      </c>
      <c r="BM704" s="52">
        <v>0</v>
      </c>
      <c r="BN704" s="52">
        <v>0</v>
      </c>
      <c r="BO704" s="52">
        <v>0</v>
      </c>
      <c r="BP704" s="52">
        <v>0</v>
      </c>
      <c r="BQ704" s="52">
        <v>0</v>
      </c>
      <c r="BR704" s="52">
        <v>0</v>
      </c>
      <c r="BS704" s="52">
        <v>0</v>
      </c>
      <c r="BT704" s="52">
        <v>0</v>
      </c>
      <c r="BU704" s="52">
        <v>0</v>
      </c>
    </row>
    <row r="705" spans="2:73" outlineLevel="2" x14ac:dyDescent="0.25">
      <c r="B705" s="38" t="s">
        <v>737</v>
      </c>
      <c r="C705" s="24" t="s">
        <v>25</v>
      </c>
      <c r="D705" s="25">
        <v>0</v>
      </c>
      <c r="E705" s="25">
        <v>15.6</v>
      </c>
      <c r="F705" s="25">
        <f t="shared" si="23"/>
        <v>15.6</v>
      </c>
      <c r="G705" s="25">
        <v>0</v>
      </c>
      <c r="H705" s="25">
        <v>15.48</v>
      </c>
      <c r="I705" s="25">
        <f t="shared" si="24"/>
        <v>15.48</v>
      </c>
      <c r="J705" s="24">
        <v>38</v>
      </c>
      <c r="K705" s="24">
        <v>21</v>
      </c>
      <c r="L705" s="26">
        <v>45931</v>
      </c>
      <c r="M705" s="26">
        <v>46266</v>
      </c>
      <c r="N705" s="52"/>
      <c r="O705" s="52"/>
      <c r="P705" s="52"/>
      <c r="Q705" s="52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2">
        <v>0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5.9999999999999991E-2</v>
      </c>
      <c r="AM705" s="52">
        <v>0.05</v>
      </c>
      <c r="AN705" s="52">
        <v>4.0000000000000008E-2</v>
      </c>
      <c r="AO705" s="52">
        <v>4.0000000000000008E-2</v>
      </c>
      <c r="AP705" s="52">
        <v>0.05</v>
      </c>
      <c r="AQ705" s="52">
        <v>5.9999999999999991E-2</v>
      </c>
      <c r="AR705" s="52">
        <v>8.0000000000000016E-2</v>
      </c>
      <c r="AS705" s="52">
        <v>0.11000000000000001</v>
      </c>
      <c r="AT705" s="52">
        <v>0.13</v>
      </c>
      <c r="AU705" s="52">
        <v>0.14000000000000001</v>
      </c>
      <c r="AV705" s="52">
        <v>0.14000000000000001</v>
      </c>
      <c r="AW705" s="52">
        <v>0.1</v>
      </c>
      <c r="AX705" s="52">
        <v>0</v>
      </c>
      <c r="AY705" s="52">
        <v>0</v>
      </c>
      <c r="AZ705" s="52">
        <v>0</v>
      </c>
      <c r="BA705" s="52">
        <v>0</v>
      </c>
      <c r="BB705" s="52">
        <v>0</v>
      </c>
      <c r="BC705" s="52">
        <v>0</v>
      </c>
      <c r="BD705" s="52">
        <v>0</v>
      </c>
      <c r="BE705" s="52">
        <v>0</v>
      </c>
      <c r="BF705" s="52">
        <v>0</v>
      </c>
      <c r="BG705" s="52">
        <v>0</v>
      </c>
      <c r="BH705" s="52">
        <v>0</v>
      </c>
      <c r="BI705" s="52">
        <v>0</v>
      </c>
      <c r="BJ705" s="52">
        <v>0</v>
      </c>
      <c r="BK705" s="52">
        <v>0</v>
      </c>
      <c r="BL705" s="52">
        <v>0</v>
      </c>
      <c r="BM705" s="52">
        <v>0</v>
      </c>
      <c r="BN705" s="52">
        <v>0</v>
      </c>
      <c r="BO705" s="52">
        <v>0</v>
      </c>
      <c r="BP705" s="52">
        <v>0</v>
      </c>
      <c r="BQ705" s="52">
        <v>0</v>
      </c>
      <c r="BR705" s="52">
        <v>0</v>
      </c>
      <c r="BS705" s="52">
        <v>0</v>
      </c>
      <c r="BT705" s="52">
        <v>0</v>
      </c>
      <c r="BU705" s="52">
        <v>0</v>
      </c>
    </row>
    <row r="706" spans="2:73" outlineLevel="2" x14ac:dyDescent="0.25">
      <c r="B706" s="38" t="s">
        <v>738</v>
      </c>
      <c r="C706" s="24" t="s">
        <v>25</v>
      </c>
      <c r="D706" s="25">
        <v>15.6</v>
      </c>
      <c r="E706" s="25">
        <v>19.8</v>
      </c>
      <c r="F706" s="25">
        <f t="shared" si="23"/>
        <v>4.2000000000000011</v>
      </c>
      <c r="G706" s="25">
        <v>15.48</v>
      </c>
      <c r="H706" s="25">
        <v>19.64</v>
      </c>
      <c r="I706" s="25">
        <f t="shared" si="24"/>
        <v>4.16</v>
      </c>
      <c r="J706" s="24">
        <v>39</v>
      </c>
      <c r="K706" s="24">
        <v>21</v>
      </c>
      <c r="L706" s="26">
        <v>45931</v>
      </c>
      <c r="M706" s="26">
        <v>46266</v>
      </c>
      <c r="N706" s="52"/>
      <c r="O706" s="52"/>
      <c r="P706" s="52"/>
      <c r="Q706" s="52">
        <v>0</v>
      </c>
      <c r="R706" s="52">
        <v>0</v>
      </c>
      <c r="S706" s="52">
        <v>0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0</v>
      </c>
      <c r="AA706" s="52">
        <v>0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0.06</v>
      </c>
      <c r="AM706" s="52">
        <v>0.05</v>
      </c>
      <c r="AN706" s="52">
        <v>0.04</v>
      </c>
      <c r="AO706" s="52">
        <v>0.04</v>
      </c>
      <c r="AP706" s="52">
        <v>0.05</v>
      </c>
      <c r="AQ706" s="52">
        <v>0.06</v>
      </c>
      <c r="AR706" s="52">
        <v>0.08</v>
      </c>
      <c r="AS706" s="52">
        <v>0.11</v>
      </c>
      <c r="AT706" s="52">
        <v>0.13</v>
      </c>
      <c r="AU706" s="52">
        <v>0.14000000000000001</v>
      </c>
      <c r="AV706" s="52">
        <v>0.14000000000000001</v>
      </c>
      <c r="AW706" s="52">
        <v>0.1</v>
      </c>
      <c r="AX706" s="52">
        <v>0</v>
      </c>
      <c r="AY706" s="52">
        <v>0</v>
      </c>
      <c r="AZ706" s="52">
        <v>0</v>
      </c>
      <c r="BA706" s="52">
        <v>0</v>
      </c>
      <c r="BB706" s="52">
        <v>0</v>
      </c>
      <c r="BC706" s="52">
        <v>0</v>
      </c>
      <c r="BD706" s="52">
        <v>0</v>
      </c>
      <c r="BE706" s="52">
        <v>0</v>
      </c>
      <c r="BF706" s="52">
        <v>0</v>
      </c>
      <c r="BG706" s="52">
        <v>0</v>
      </c>
      <c r="BH706" s="52">
        <v>0</v>
      </c>
      <c r="BI706" s="52">
        <v>0</v>
      </c>
      <c r="BJ706" s="52">
        <v>0</v>
      </c>
      <c r="BK706" s="52">
        <v>0</v>
      </c>
      <c r="BL706" s="52">
        <v>0</v>
      </c>
      <c r="BM706" s="52">
        <v>0</v>
      </c>
      <c r="BN706" s="52">
        <v>0</v>
      </c>
      <c r="BO706" s="52">
        <v>0</v>
      </c>
      <c r="BP706" s="52">
        <v>0</v>
      </c>
      <c r="BQ706" s="52">
        <v>0</v>
      </c>
      <c r="BR706" s="52">
        <v>0</v>
      </c>
      <c r="BS706" s="52">
        <v>0</v>
      </c>
      <c r="BT706" s="52">
        <v>0</v>
      </c>
      <c r="BU706" s="52">
        <v>0</v>
      </c>
    </row>
    <row r="707" spans="2:73" outlineLevel="2" x14ac:dyDescent="0.25">
      <c r="B707" s="38" t="s">
        <v>739</v>
      </c>
      <c r="C707" s="24" t="s">
        <v>25</v>
      </c>
      <c r="D707" s="25">
        <v>19.8</v>
      </c>
      <c r="E707" s="25">
        <v>25.7</v>
      </c>
      <c r="F707" s="25">
        <f t="shared" si="23"/>
        <v>5.8999999999999986</v>
      </c>
      <c r="G707" s="25">
        <v>19.64</v>
      </c>
      <c r="H707" s="25">
        <v>25.37</v>
      </c>
      <c r="I707" s="25">
        <f t="shared" si="24"/>
        <v>5.73</v>
      </c>
      <c r="J707" s="24">
        <v>40</v>
      </c>
      <c r="K707" s="24">
        <v>21</v>
      </c>
      <c r="L707" s="26">
        <v>45931</v>
      </c>
      <c r="M707" s="26">
        <v>46266</v>
      </c>
      <c r="N707" s="52"/>
      <c r="O707" s="52"/>
      <c r="P707" s="52"/>
      <c r="Q707" s="52">
        <v>0</v>
      </c>
      <c r="R707" s="52">
        <v>0</v>
      </c>
      <c r="S707" s="52">
        <v>0</v>
      </c>
      <c r="T707" s="52">
        <v>0</v>
      </c>
      <c r="U707" s="52"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0</v>
      </c>
      <c r="AA707" s="52">
        <v>0</v>
      </c>
      <c r="AB707" s="52">
        <v>0</v>
      </c>
      <c r="AC707" s="52">
        <v>0</v>
      </c>
      <c r="AD707" s="52">
        <v>0</v>
      </c>
      <c r="AE707" s="52">
        <v>0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0.06</v>
      </c>
      <c r="AM707" s="52">
        <v>0.05</v>
      </c>
      <c r="AN707" s="52">
        <v>3.9999999999999994E-2</v>
      </c>
      <c r="AO707" s="52">
        <v>3.9999999999999994E-2</v>
      </c>
      <c r="AP707" s="52">
        <v>0.05</v>
      </c>
      <c r="AQ707" s="52">
        <v>0.06</v>
      </c>
      <c r="AR707" s="52">
        <v>7.9999999999999988E-2</v>
      </c>
      <c r="AS707" s="52">
        <v>0.10999999999999999</v>
      </c>
      <c r="AT707" s="52">
        <v>0.13</v>
      </c>
      <c r="AU707" s="52">
        <v>0.13999999999999999</v>
      </c>
      <c r="AV707" s="52">
        <v>0.13999999999999999</v>
      </c>
      <c r="AW707" s="52">
        <v>0.1</v>
      </c>
      <c r="AX707" s="52">
        <v>0</v>
      </c>
      <c r="AY707" s="52">
        <v>0</v>
      </c>
      <c r="AZ707" s="52">
        <v>0</v>
      </c>
      <c r="BA707" s="52">
        <v>0</v>
      </c>
      <c r="BB707" s="52">
        <v>0</v>
      </c>
      <c r="BC707" s="52">
        <v>0</v>
      </c>
      <c r="BD707" s="52">
        <v>0</v>
      </c>
      <c r="BE707" s="52">
        <v>0</v>
      </c>
      <c r="BF707" s="52">
        <v>0</v>
      </c>
      <c r="BG707" s="52">
        <v>0</v>
      </c>
      <c r="BH707" s="52">
        <v>0</v>
      </c>
      <c r="BI707" s="52">
        <v>0</v>
      </c>
      <c r="BJ707" s="52">
        <v>0</v>
      </c>
      <c r="BK707" s="52">
        <v>0</v>
      </c>
      <c r="BL707" s="52">
        <v>0</v>
      </c>
      <c r="BM707" s="52">
        <v>0</v>
      </c>
      <c r="BN707" s="52">
        <v>0</v>
      </c>
      <c r="BO707" s="52">
        <v>0</v>
      </c>
      <c r="BP707" s="52">
        <v>0</v>
      </c>
      <c r="BQ707" s="52">
        <v>0</v>
      </c>
      <c r="BR707" s="52">
        <v>0</v>
      </c>
      <c r="BS707" s="52">
        <v>0</v>
      </c>
      <c r="BT707" s="52">
        <v>0</v>
      </c>
      <c r="BU707" s="52">
        <v>0</v>
      </c>
    </row>
    <row r="708" spans="2:73" outlineLevel="2" x14ac:dyDescent="0.25">
      <c r="B708" s="38" t="s">
        <v>740</v>
      </c>
      <c r="C708" s="24" t="s">
        <v>25</v>
      </c>
      <c r="D708" s="25">
        <v>48.5</v>
      </c>
      <c r="E708" s="25">
        <v>55.4</v>
      </c>
      <c r="F708" s="25">
        <f t="shared" si="23"/>
        <v>6.8999999999999986</v>
      </c>
      <c r="G708" s="25">
        <v>48.14</v>
      </c>
      <c r="H708" s="25">
        <v>55.08</v>
      </c>
      <c r="I708" s="25">
        <f t="shared" si="24"/>
        <v>6.9399999999999977</v>
      </c>
      <c r="J708" s="24">
        <v>41</v>
      </c>
      <c r="K708" s="24">
        <v>22</v>
      </c>
      <c r="L708" s="26">
        <v>46661</v>
      </c>
      <c r="M708" s="26">
        <v>46997</v>
      </c>
      <c r="N708" s="52"/>
      <c r="O708" s="52"/>
      <c r="P708" s="52"/>
      <c r="Q708" s="52">
        <v>0</v>
      </c>
      <c r="R708" s="52">
        <v>0</v>
      </c>
      <c r="S708" s="52">
        <v>0</v>
      </c>
      <c r="T708" s="52">
        <v>0</v>
      </c>
      <c r="U708" s="52"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0</v>
      </c>
      <c r="AC708" s="52">
        <v>0</v>
      </c>
      <c r="AD708" s="52">
        <v>0</v>
      </c>
      <c r="AE708" s="52">
        <v>0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  <c r="AO708" s="52">
        <v>0</v>
      </c>
      <c r="AP708" s="52">
        <v>0</v>
      </c>
      <c r="AQ708" s="52">
        <v>0</v>
      </c>
      <c r="AR708" s="52">
        <v>0</v>
      </c>
      <c r="AS708" s="52">
        <v>0</v>
      </c>
      <c r="AT708" s="52">
        <v>0</v>
      </c>
      <c r="AU708" s="52">
        <v>0</v>
      </c>
      <c r="AV708" s="52">
        <v>0</v>
      </c>
      <c r="AW708" s="52">
        <v>0</v>
      </c>
      <c r="AX708" s="52">
        <v>0</v>
      </c>
      <c r="AY708" s="52">
        <v>0</v>
      </c>
      <c r="AZ708" s="52">
        <v>0</v>
      </c>
      <c r="BA708" s="52">
        <v>0</v>
      </c>
      <c r="BB708" s="52">
        <v>0</v>
      </c>
      <c r="BC708" s="52">
        <v>0</v>
      </c>
      <c r="BD708" s="52">
        <v>0</v>
      </c>
      <c r="BE708" s="52">
        <v>0</v>
      </c>
      <c r="BF708" s="52">
        <v>0</v>
      </c>
      <c r="BG708" s="52">
        <v>0</v>
      </c>
      <c r="BH708" s="52">
        <v>0</v>
      </c>
      <c r="BI708" s="52">
        <v>0</v>
      </c>
      <c r="BJ708" s="52">
        <v>0.06</v>
      </c>
      <c r="BK708" s="52">
        <v>0.05</v>
      </c>
      <c r="BL708" s="52">
        <v>0.04</v>
      </c>
      <c r="BM708" s="52">
        <v>0.04</v>
      </c>
      <c r="BN708" s="52">
        <v>0.05</v>
      </c>
      <c r="BO708" s="52">
        <v>0.06</v>
      </c>
      <c r="BP708" s="52">
        <v>0.08</v>
      </c>
      <c r="BQ708" s="52">
        <v>0.11000000000000001</v>
      </c>
      <c r="BR708" s="52">
        <v>0.13</v>
      </c>
      <c r="BS708" s="52">
        <v>0.14000000000000001</v>
      </c>
      <c r="BT708" s="52">
        <v>0.14000000000000001</v>
      </c>
      <c r="BU708" s="52">
        <v>0.1</v>
      </c>
    </row>
    <row r="709" spans="2:73" outlineLevel="2" x14ac:dyDescent="0.25">
      <c r="B709" s="38" t="s">
        <v>741</v>
      </c>
      <c r="C709" s="24" t="s">
        <v>25</v>
      </c>
      <c r="D709" s="25">
        <v>55.4</v>
      </c>
      <c r="E709" s="25">
        <v>66.2</v>
      </c>
      <c r="F709" s="25">
        <f t="shared" si="23"/>
        <v>10.800000000000004</v>
      </c>
      <c r="G709" s="25">
        <v>55.08</v>
      </c>
      <c r="H709" s="25">
        <v>65.88</v>
      </c>
      <c r="I709" s="25">
        <f t="shared" si="24"/>
        <v>10.799999999999997</v>
      </c>
      <c r="J709" s="24">
        <v>42</v>
      </c>
      <c r="K709" s="24">
        <v>22</v>
      </c>
      <c r="L709" s="26">
        <v>46661</v>
      </c>
      <c r="M709" s="26">
        <v>46997</v>
      </c>
      <c r="N709" s="52"/>
      <c r="O709" s="52"/>
      <c r="P709" s="52"/>
      <c r="Q709" s="52">
        <v>0</v>
      </c>
      <c r="R709" s="52">
        <v>0</v>
      </c>
      <c r="S709" s="52">
        <v>0</v>
      </c>
      <c r="T709" s="52">
        <v>0</v>
      </c>
      <c r="U709" s="52"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52">
        <v>0</v>
      </c>
      <c r="AB709" s="52">
        <v>0</v>
      </c>
      <c r="AC709" s="52">
        <v>0</v>
      </c>
      <c r="AD709" s="52">
        <v>0</v>
      </c>
      <c r="AE709" s="52">
        <v>0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  <c r="AO709" s="52">
        <v>0</v>
      </c>
      <c r="AP709" s="52">
        <v>0</v>
      </c>
      <c r="AQ709" s="52">
        <v>0</v>
      </c>
      <c r="AR709" s="52">
        <v>0</v>
      </c>
      <c r="AS709" s="52">
        <v>0</v>
      </c>
      <c r="AT709" s="52">
        <v>0</v>
      </c>
      <c r="AU709" s="52">
        <v>0</v>
      </c>
      <c r="AV709" s="52">
        <v>0</v>
      </c>
      <c r="AW709" s="52">
        <v>0</v>
      </c>
      <c r="AX709" s="52">
        <v>0</v>
      </c>
      <c r="AY709" s="52">
        <v>0</v>
      </c>
      <c r="AZ709" s="52">
        <v>0</v>
      </c>
      <c r="BA709" s="52">
        <v>0</v>
      </c>
      <c r="BB709" s="52">
        <v>0</v>
      </c>
      <c r="BC709" s="52">
        <v>0</v>
      </c>
      <c r="BD709" s="52">
        <v>0</v>
      </c>
      <c r="BE709" s="52">
        <v>0</v>
      </c>
      <c r="BF709" s="52">
        <v>0</v>
      </c>
      <c r="BG709" s="52">
        <v>0</v>
      </c>
      <c r="BH709" s="52">
        <v>0</v>
      </c>
      <c r="BI709" s="52">
        <v>0</v>
      </c>
      <c r="BJ709" s="52">
        <v>5.9999999999999984E-2</v>
      </c>
      <c r="BK709" s="52">
        <v>4.9999999999999996E-2</v>
      </c>
      <c r="BL709" s="52">
        <v>3.9999999999999994E-2</v>
      </c>
      <c r="BM709" s="52">
        <v>3.9999999999999994E-2</v>
      </c>
      <c r="BN709" s="52">
        <v>4.9999999999999996E-2</v>
      </c>
      <c r="BO709" s="52">
        <v>5.9999999999999984E-2</v>
      </c>
      <c r="BP709" s="52">
        <v>7.9999999999999988E-2</v>
      </c>
      <c r="BQ709" s="52">
        <v>0.10999999999999997</v>
      </c>
      <c r="BR709" s="52">
        <v>0.12999999999999998</v>
      </c>
      <c r="BS709" s="52">
        <v>0.13999999999999996</v>
      </c>
      <c r="BT709" s="52">
        <v>0.13999999999999996</v>
      </c>
      <c r="BU709" s="52">
        <v>9.9999999999999992E-2</v>
      </c>
    </row>
    <row r="710" spans="2:73" outlineLevel="2" x14ac:dyDescent="0.25">
      <c r="B710" s="38" t="s">
        <v>742</v>
      </c>
      <c r="C710" s="24" t="s">
        <v>25</v>
      </c>
      <c r="D710" s="25">
        <v>66.2</v>
      </c>
      <c r="E710" s="25">
        <v>84.7</v>
      </c>
      <c r="F710" s="25">
        <f t="shared" si="23"/>
        <v>18.5</v>
      </c>
      <c r="G710" s="25">
        <v>65.88</v>
      </c>
      <c r="H710" s="25">
        <v>84.4</v>
      </c>
      <c r="I710" s="25">
        <f t="shared" si="24"/>
        <v>18.52000000000001</v>
      </c>
      <c r="J710" s="24">
        <v>43</v>
      </c>
      <c r="K710" s="24">
        <v>22</v>
      </c>
      <c r="L710" s="26">
        <v>46661</v>
      </c>
      <c r="M710" s="26">
        <v>46997</v>
      </c>
      <c r="N710" s="52"/>
      <c r="O710" s="52"/>
      <c r="P710" s="52"/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0</v>
      </c>
      <c r="AE710" s="52">
        <v>0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  <c r="AO710" s="52">
        <v>0</v>
      </c>
      <c r="AP710" s="52">
        <v>0</v>
      </c>
      <c r="AQ710" s="52">
        <v>0</v>
      </c>
      <c r="AR710" s="52">
        <v>0</v>
      </c>
      <c r="AS710" s="52">
        <v>0</v>
      </c>
      <c r="AT710" s="52">
        <v>0</v>
      </c>
      <c r="AU710" s="52">
        <v>0</v>
      </c>
      <c r="AV710" s="52">
        <v>0</v>
      </c>
      <c r="AW710" s="52">
        <v>0</v>
      </c>
      <c r="AX710" s="52">
        <v>0</v>
      </c>
      <c r="AY710" s="52">
        <v>0</v>
      </c>
      <c r="AZ710" s="52">
        <v>0</v>
      </c>
      <c r="BA710" s="52">
        <v>0</v>
      </c>
      <c r="BB710" s="52">
        <v>0</v>
      </c>
      <c r="BC710" s="52">
        <v>0</v>
      </c>
      <c r="BD710" s="52">
        <v>0</v>
      </c>
      <c r="BE710" s="52">
        <v>0</v>
      </c>
      <c r="BF710" s="52">
        <v>0</v>
      </c>
      <c r="BG710" s="52">
        <v>0</v>
      </c>
      <c r="BH710" s="52">
        <v>0</v>
      </c>
      <c r="BI710" s="52">
        <v>0</v>
      </c>
      <c r="BJ710" s="52">
        <v>5.9999999999999991E-2</v>
      </c>
      <c r="BK710" s="52">
        <v>4.9999999999999996E-2</v>
      </c>
      <c r="BL710" s="52">
        <v>3.9999999999999994E-2</v>
      </c>
      <c r="BM710" s="52">
        <v>3.9999999999999994E-2</v>
      </c>
      <c r="BN710" s="52">
        <v>4.9999999999999996E-2</v>
      </c>
      <c r="BO710" s="52">
        <v>5.9999999999999991E-2</v>
      </c>
      <c r="BP710" s="52">
        <v>7.9999999999999988E-2</v>
      </c>
      <c r="BQ710" s="52">
        <v>0.10999999999999999</v>
      </c>
      <c r="BR710" s="52">
        <v>0.12999999999999998</v>
      </c>
      <c r="BS710" s="52">
        <v>0.13999999999999999</v>
      </c>
      <c r="BT710" s="52">
        <v>0.13999999999999999</v>
      </c>
      <c r="BU710" s="52">
        <v>9.9999999999999992E-2</v>
      </c>
    </row>
    <row r="711" spans="2:73" outlineLevel="2" x14ac:dyDescent="0.25">
      <c r="B711" s="38" t="s">
        <v>743</v>
      </c>
      <c r="C711" s="24" t="s">
        <v>25</v>
      </c>
      <c r="D711" s="25">
        <v>84.7</v>
      </c>
      <c r="E711" s="25">
        <v>95.8</v>
      </c>
      <c r="F711" s="25">
        <f t="shared" si="23"/>
        <v>11.099999999999994</v>
      </c>
      <c r="G711" s="25">
        <v>84.4</v>
      </c>
      <c r="H711" s="25">
        <v>95.58</v>
      </c>
      <c r="I711" s="25">
        <f t="shared" si="24"/>
        <v>11.179999999999993</v>
      </c>
      <c r="J711" s="24">
        <v>44</v>
      </c>
      <c r="K711" s="24">
        <v>23</v>
      </c>
      <c r="L711" s="26">
        <v>47392</v>
      </c>
      <c r="M711" s="26">
        <v>47727</v>
      </c>
      <c r="N711" s="52"/>
      <c r="O711" s="52"/>
      <c r="P711" s="52"/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0</v>
      </c>
      <c r="AE711" s="52">
        <v>0</v>
      </c>
      <c r="AF711" s="52">
        <v>0</v>
      </c>
      <c r="AG711" s="52">
        <v>0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  <c r="AO711" s="52">
        <v>0</v>
      </c>
      <c r="AP711" s="52">
        <v>0</v>
      </c>
      <c r="AQ711" s="52">
        <v>0</v>
      </c>
      <c r="AR711" s="52">
        <v>0</v>
      </c>
      <c r="AS711" s="52">
        <v>0</v>
      </c>
      <c r="AT711" s="52">
        <v>0</v>
      </c>
      <c r="AU711" s="52">
        <v>0</v>
      </c>
      <c r="AV711" s="52">
        <v>0</v>
      </c>
      <c r="AW711" s="52">
        <v>0</v>
      </c>
      <c r="AX711" s="52">
        <v>0</v>
      </c>
      <c r="AY711" s="52">
        <v>0</v>
      </c>
      <c r="AZ711" s="52">
        <v>0</v>
      </c>
      <c r="BA711" s="52">
        <v>0</v>
      </c>
      <c r="BB711" s="52">
        <v>0</v>
      </c>
      <c r="BC711" s="52">
        <v>0</v>
      </c>
      <c r="BD711" s="52">
        <v>0</v>
      </c>
      <c r="BE711" s="52">
        <v>0</v>
      </c>
      <c r="BF711" s="52">
        <v>0</v>
      </c>
      <c r="BG711" s="52">
        <v>0</v>
      </c>
      <c r="BH711" s="52">
        <v>0</v>
      </c>
      <c r="BI711" s="52">
        <v>0</v>
      </c>
      <c r="BJ711" s="52">
        <v>0</v>
      </c>
      <c r="BK711" s="52">
        <v>0</v>
      </c>
      <c r="BL711" s="52">
        <v>0</v>
      </c>
      <c r="BM711" s="52">
        <v>0</v>
      </c>
      <c r="BN711" s="52">
        <v>0</v>
      </c>
      <c r="BO711" s="52">
        <v>0</v>
      </c>
      <c r="BP711" s="52">
        <v>0</v>
      </c>
      <c r="BQ711" s="52">
        <v>0</v>
      </c>
      <c r="BR711" s="52">
        <v>0</v>
      </c>
      <c r="BS711" s="52">
        <v>0</v>
      </c>
      <c r="BT711" s="52">
        <v>0</v>
      </c>
      <c r="BU711" s="52">
        <v>0</v>
      </c>
    </row>
    <row r="712" spans="2:73" outlineLevel="2" x14ac:dyDescent="0.25">
      <c r="B712" s="38" t="s">
        <v>744</v>
      </c>
      <c r="C712" s="24" t="s">
        <v>25</v>
      </c>
      <c r="D712" s="25">
        <v>98.7</v>
      </c>
      <c r="E712" s="25">
        <v>120.2</v>
      </c>
      <c r="F712" s="25">
        <f t="shared" si="23"/>
        <v>21.5</v>
      </c>
      <c r="G712" s="25">
        <v>98.52</v>
      </c>
      <c r="H712" s="25">
        <v>120.13</v>
      </c>
      <c r="I712" s="25">
        <f t="shared" si="24"/>
        <v>21.61</v>
      </c>
      <c r="J712" s="24">
        <v>47</v>
      </c>
      <c r="K712" s="24">
        <v>23</v>
      </c>
      <c r="L712" s="26">
        <v>47392</v>
      </c>
      <c r="M712" s="26">
        <v>47727</v>
      </c>
      <c r="N712" s="52"/>
      <c r="O712" s="52"/>
      <c r="P712" s="52"/>
      <c r="Q712" s="52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0</v>
      </c>
      <c r="AG712" s="52">
        <v>0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  <c r="AO712" s="52">
        <v>0</v>
      </c>
      <c r="AP712" s="52">
        <v>0</v>
      </c>
      <c r="AQ712" s="52">
        <v>0</v>
      </c>
      <c r="AR712" s="52">
        <v>0</v>
      </c>
      <c r="AS712" s="52">
        <v>0</v>
      </c>
      <c r="AT712" s="52">
        <v>0</v>
      </c>
      <c r="AU712" s="52">
        <v>0</v>
      </c>
      <c r="AV712" s="52">
        <v>0</v>
      </c>
      <c r="AW712" s="52">
        <v>0</v>
      </c>
      <c r="AX712" s="52">
        <v>0</v>
      </c>
      <c r="AY712" s="52">
        <v>0</v>
      </c>
      <c r="AZ712" s="52">
        <v>0</v>
      </c>
      <c r="BA712" s="52">
        <v>0</v>
      </c>
      <c r="BB712" s="52">
        <v>0</v>
      </c>
      <c r="BC712" s="52">
        <v>0</v>
      </c>
      <c r="BD712" s="52">
        <v>0</v>
      </c>
      <c r="BE712" s="52">
        <v>0</v>
      </c>
      <c r="BF712" s="52">
        <v>0</v>
      </c>
      <c r="BG712" s="52">
        <v>0</v>
      </c>
      <c r="BH712" s="52">
        <v>0</v>
      </c>
      <c r="BI712" s="52">
        <v>0</v>
      </c>
      <c r="BJ712" s="52">
        <v>0</v>
      </c>
      <c r="BK712" s="52">
        <v>0</v>
      </c>
      <c r="BL712" s="52">
        <v>0</v>
      </c>
      <c r="BM712" s="52">
        <v>0</v>
      </c>
      <c r="BN712" s="52">
        <v>0</v>
      </c>
      <c r="BO712" s="52">
        <v>0</v>
      </c>
      <c r="BP712" s="52">
        <v>0</v>
      </c>
      <c r="BQ712" s="52">
        <v>0</v>
      </c>
      <c r="BR712" s="52">
        <v>0</v>
      </c>
      <c r="BS712" s="52">
        <v>0</v>
      </c>
      <c r="BT712" s="52">
        <v>0</v>
      </c>
      <c r="BU712" s="52">
        <v>0</v>
      </c>
    </row>
    <row r="713" spans="2:73" outlineLevel="2" x14ac:dyDescent="0.25">
      <c r="B713" s="38" t="s">
        <v>745</v>
      </c>
      <c r="C713" s="24" t="s">
        <v>25</v>
      </c>
      <c r="D713" s="25">
        <v>120.2</v>
      </c>
      <c r="E713" s="25">
        <v>122.8</v>
      </c>
      <c r="F713" s="25">
        <f t="shared" si="23"/>
        <v>2.5999999999999943</v>
      </c>
      <c r="G713" s="25">
        <v>120.13</v>
      </c>
      <c r="H713" s="25">
        <v>122.7</v>
      </c>
      <c r="I713" s="25">
        <f t="shared" si="24"/>
        <v>2.5700000000000074</v>
      </c>
      <c r="J713" s="24">
        <v>48</v>
      </c>
      <c r="K713" s="24">
        <v>23</v>
      </c>
      <c r="L713" s="26">
        <v>47392</v>
      </c>
      <c r="M713" s="26">
        <v>47727</v>
      </c>
      <c r="N713" s="52"/>
      <c r="O713" s="52"/>
      <c r="P713" s="52"/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0</v>
      </c>
      <c r="AG713" s="52">
        <v>0</v>
      </c>
      <c r="AH713" s="52">
        <v>0</v>
      </c>
      <c r="AI713" s="52">
        <v>0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  <c r="AO713" s="52">
        <v>0</v>
      </c>
      <c r="AP713" s="52">
        <v>0</v>
      </c>
      <c r="AQ713" s="52">
        <v>0</v>
      </c>
      <c r="AR713" s="52">
        <v>0</v>
      </c>
      <c r="AS713" s="52">
        <v>0</v>
      </c>
      <c r="AT713" s="52">
        <v>0</v>
      </c>
      <c r="AU713" s="52">
        <v>0</v>
      </c>
      <c r="AV713" s="52">
        <v>0</v>
      </c>
      <c r="AW713" s="52">
        <v>0</v>
      </c>
      <c r="AX713" s="52">
        <v>0</v>
      </c>
      <c r="AY713" s="52">
        <v>0</v>
      </c>
      <c r="AZ713" s="52">
        <v>0</v>
      </c>
      <c r="BA713" s="52">
        <v>0</v>
      </c>
      <c r="BB713" s="52">
        <v>0</v>
      </c>
      <c r="BC713" s="52">
        <v>0</v>
      </c>
      <c r="BD713" s="52">
        <v>0</v>
      </c>
      <c r="BE713" s="52">
        <v>0</v>
      </c>
      <c r="BF713" s="52">
        <v>0</v>
      </c>
      <c r="BG713" s="52">
        <v>0</v>
      </c>
      <c r="BH713" s="52">
        <v>0</v>
      </c>
      <c r="BI713" s="52">
        <v>0</v>
      </c>
      <c r="BJ713" s="52">
        <v>0</v>
      </c>
      <c r="BK713" s="52">
        <v>0</v>
      </c>
      <c r="BL713" s="52">
        <v>0</v>
      </c>
      <c r="BM713" s="52">
        <v>0</v>
      </c>
      <c r="BN713" s="52">
        <v>0</v>
      </c>
      <c r="BO713" s="52">
        <v>0</v>
      </c>
      <c r="BP713" s="52">
        <v>0</v>
      </c>
      <c r="BQ713" s="52">
        <v>0</v>
      </c>
      <c r="BR713" s="52">
        <v>0</v>
      </c>
      <c r="BS713" s="52">
        <v>0</v>
      </c>
      <c r="BT713" s="52">
        <v>0</v>
      </c>
      <c r="BU713" s="52">
        <v>0</v>
      </c>
    </row>
    <row r="714" spans="2:73" s="19" customFormat="1" outlineLevel="1" x14ac:dyDescent="0.25">
      <c r="B714" s="37" t="s">
        <v>746</v>
      </c>
      <c r="C714" s="21"/>
      <c r="D714" s="22"/>
      <c r="E714" s="22"/>
      <c r="F714" s="22"/>
      <c r="G714" s="22"/>
      <c r="H714" s="22"/>
      <c r="I714" s="22"/>
      <c r="J714" s="21"/>
      <c r="K714" s="21"/>
      <c r="L714" s="23"/>
      <c r="M714" s="23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  <c r="AM714" s="51"/>
      <c r="AN714" s="51"/>
      <c r="AO714" s="51"/>
      <c r="AP714" s="51"/>
      <c r="AQ714" s="51"/>
      <c r="AR714" s="51"/>
      <c r="AS714" s="51"/>
      <c r="AT714" s="51"/>
      <c r="AU714" s="51"/>
      <c r="AV714" s="51"/>
      <c r="AW714" s="51"/>
      <c r="AX714" s="51"/>
      <c r="AY714" s="51"/>
      <c r="AZ714" s="51"/>
      <c r="BA714" s="51"/>
      <c r="BB714" s="51"/>
      <c r="BC714" s="51"/>
      <c r="BD714" s="51"/>
      <c r="BE714" s="51"/>
      <c r="BF714" s="51"/>
      <c r="BG714" s="51"/>
      <c r="BH714" s="51"/>
      <c r="BI714" s="51"/>
      <c r="BJ714" s="51"/>
      <c r="BK714" s="51"/>
      <c r="BL714" s="51"/>
      <c r="BM714" s="51"/>
      <c r="BN714" s="51"/>
      <c r="BO714" s="51"/>
      <c r="BP714" s="51"/>
      <c r="BQ714" s="51"/>
      <c r="BR714" s="51"/>
      <c r="BS714" s="51"/>
      <c r="BT714" s="51"/>
      <c r="BU714" s="51"/>
    </row>
    <row r="715" spans="2:73" outlineLevel="2" x14ac:dyDescent="0.25">
      <c r="B715" s="39" t="s">
        <v>747</v>
      </c>
      <c r="C715" s="12" t="s">
        <v>24</v>
      </c>
      <c r="D715" s="27">
        <v>105.7</v>
      </c>
      <c r="E715" s="27">
        <v>107.33</v>
      </c>
      <c r="F715" s="27">
        <f t="shared" si="23"/>
        <v>1.6299999999999955</v>
      </c>
      <c r="G715" s="27">
        <v>108.42</v>
      </c>
      <c r="H715" s="27">
        <v>110.06</v>
      </c>
      <c r="I715" s="27">
        <f t="shared" si="24"/>
        <v>1.6400000000000006</v>
      </c>
      <c r="J715" s="12">
        <v>32</v>
      </c>
      <c r="K715" s="12">
        <v>17</v>
      </c>
      <c r="L715" s="28">
        <v>46296</v>
      </c>
      <c r="M715" s="29">
        <v>46631</v>
      </c>
      <c r="N715" s="52"/>
      <c r="O715" s="52"/>
      <c r="P715" s="52"/>
      <c r="Q715" s="52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  <c r="AG715" s="52">
        <v>0</v>
      </c>
      <c r="AH715" s="52">
        <v>0</v>
      </c>
      <c r="AI715" s="52">
        <v>0</v>
      </c>
      <c r="AJ715" s="52">
        <v>0</v>
      </c>
      <c r="AK715" s="52">
        <v>0</v>
      </c>
      <c r="AL715" s="52">
        <v>0</v>
      </c>
      <c r="AM715" s="52">
        <v>0</v>
      </c>
      <c r="AN715" s="52">
        <v>0</v>
      </c>
      <c r="AO715" s="52">
        <v>0</v>
      </c>
      <c r="AP715" s="52">
        <v>0</v>
      </c>
      <c r="AQ715" s="52">
        <v>0</v>
      </c>
      <c r="AR715" s="52">
        <v>0</v>
      </c>
      <c r="AS715" s="52">
        <v>0</v>
      </c>
      <c r="AT715" s="52">
        <v>0</v>
      </c>
      <c r="AU715" s="52">
        <v>0</v>
      </c>
      <c r="AV715" s="52">
        <v>0</v>
      </c>
      <c r="AW715" s="52">
        <v>0</v>
      </c>
      <c r="AX715" s="52">
        <v>6.0000000000000019E-2</v>
      </c>
      <c r="AY715" s="52">
        <v>5.0000000000000024E-2</v>
      </c>
      <c r="AZ715" s="52">
        <v>4.0000000000000008E-2</v>
      </c>
      <c r="BA715" s="52">
        <v>4.0000000000000008E-2</v>
      </c>
      <c r="BB715" s="52">
        <v>5.0000000000000024E-2</v>
      </c>
      <c r="BC715" s="52">
        <v>6.0000000000000019E-2</v>
      </c>
      <c r="BD715" s="52">
        <v>8.0000000000000016E-2</v>
      </c>
      <c r="BE715" s="52">
        <v>0.11000000000000004</v>
      </c>
      <c r="BF715" s="52">
        <v>0.13000000000000006</v>
      </c>
      <c r="BG715" s="52">
        <v>0.14000000000000007</v>
      </c>
      <c r="BH715" s="52">
        <v>0.14000000000000007</v>
      </c>
      <c r="BI715" s="52">
        <v>0.10000000000000005</v>
      </c>
      <c r="BJ715" s="52">
        <v>0</v>
      </c>
      <c r="BK715" s="52">
        <v>0</v>
      </c>
      <c r="BL715" s="52">
        <v>0</v>
      </c>
      <c r="BM715" s="52">
        <v>0</v>
      </c>
      <c r="BN715" s="52">
        <v>0</v>
      </c>
      <c r="BO715" s="52">
        <v>0</v>
      </c>
      <c r="BP715" s="52">
        <v>0</v>
      </c>
      <c r="BQ715" s="52">
        <v>0</v>
      </c>
      <c r="BR715" s="52">
        <v>0</v>
      </c>
      <c r="BS715" s="52">
        <v>0</v>
      </c>
      <c r="BT715" s="52">
        <v>0</v>
      </c>
      <c r="BU715" s="52">
        <v>0</v>
      </c>
    </row>
    <row r="716" spans="2:73" s="19" customFormat="1" outlineLevel="1" x14ac:dyDescent="0.25">
      <c r="B716" s="37" t="s">
        <v>748</v>
      </c>
      <c r="C716" s="21"/>
      <c r="D716" s="22"/>
      <c r="E716" s="22"/>
      <c r="F716" s="22"/>
      <c r="G716" s="22"/>
      <c r="H716" s="22"/>
      <c r="I716" s="22"/>
      <c r="J716" s="21"/>
      <c r="K716" s="21"/>
      <c r="L716" s="23"/>
      <c r="M716" s="23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  <c r="AM716" s="51"/>
      <c r="AN716" s="51"/>
      <c r="AO716" s="51"/>
      <c r="AP716" s="51"/>
      <c r="AQ716" s="51"/>
      <c r="AR716" s="51"/>
      <c r="AS716" s="51"/>
      <c r="AT716" s="51"/>
      <c r="AU716" s="51"/>
      <c r="AV716" s="51"/>
      <c r="AW716" s="51"/>
      <c r="AX716" s="51"/>
      <c r="AY716" s="51"/>
      <c r="AZ716" s="51"/>
      <c r="BA716" s="51"/>
      <c r="BB716" s="51"/>
      <c r="BC716" s="51"/>
      <c r="BD716" s="51"/>
      <c r="BE716" s="51"/>
      <c r="BF716" s="51"/>
      <c r="BG716" s="51"/>
      <c r="BH716" s="51"/>
      <c r="BI716" s="51"/>
      <c r="BJ716" s="51"/>
      <c r="BK716" s="51"/>
      <c r="BL716" s="51"/>
      <c r="BM716" s="51"/>
      <c r="BN716" s="51"/>
      <c r="BO716" s="51"/>
      <c r="BP716" s="51"/>
      <c r="BQ716" s="51"/>
      <c r="BR716" s="51"/>
      <c r="BS716" s="51"/>
      <c r="BT716" s="51"/>
      <c r="BU716" s="51"/>
    </row>
    <row r="717" spans="2:73" outlineLevel="2" x14ac:dyDescent="0.25">
      <c r="B717" s="106" t="s">
        <v>749</v>
      </c>
      <c r="C717" s="107" t="s">
        <v>24</v>
      </c>
      <c r="D717" s="108">
        <v>102.35</v>
      </c>
      <c r="E717" s="108">
        <v>102.62</v>
      </c>
      <c r="F717" s="108">
        <f t="shared" ref="F717" si="25">IF(E717="","",ABS(E717-D717))</f>
        <v>0.27000000000001023</v>
      </c>
      <c r="G717" s="108">
        <v>92.7</v>
      </c>
      <c r="H717" s="108">
        <v>92.98</v>
      </c>
      <c r="I717" s="27">
        <f t="shared" ref="I717" si="26">IF(H717="","",ABS(H717-G717))</f>
        <v>0.28000000000000114</v>
      </c>
      <c r="J717" s="12">
        <v>30</v>
      </c>
      <c r="K717" s="12">
        <v>16</v>
      </c>
      <c r="L717" s="28">
        <v>45444</v>
      </c>
      <c r="M717" s="29">
        <v>45536</v>
      </c>
      <c r="N717" s="52"/>
      <c r="O717" s="52"/>
      <c r="P717" s="52"/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0.14000000000000001</v>
      </c>
      <c r="W717" s="52">
        <v>0.33</v>
      </c>
      <c r="X717" s="52">
        <v>0.37</v>
      </c>
      <c r="Y717" s="52">
        <v>0.16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  <c r="AG717" s="52">
        <v>0</v>
      </c>
      <c r="AH717" s="52">
        <v>0</v>
      </c>
      <c r="AI717" s="52">
        <v>0</v>
      </c>
      <c r="AJ717" s="52">
        <v>0</v>
      </c>
      <c r="AK717" s="52">
        <v>0</v>
      </c>
      <c r="AL717" s="52">
        <v>0</v>
      </c>
      <c r="AM717" s="52">
        <v>0</v>
      </c>
      <c r="AN717" s="52">
        <v>0</v>
      </c>
      <c r="AO717" s="52">
        <v>0</v>
      </c>
      <c r="AP717" s="52">
        <v>0</v>
      </c>
      <c r="AQ717" s="52">
        <v>0</v>
      </c>
      <c r="AR717" s="52">
        <v>0</v>
      </c>
      <c r="AS717" s="52">
        <v>0</v>
      </c>
      <c r="AT717" s="52">
        <v>0</v>
      </c>
      <c r="AU717" s="52">
        <v>0</v>
      </c>
      <c r="AV717" s="52">
        <v>0</v>
      </c>
      <c r="AW717" s="52">
        <v>0</v>
      </c>
      <c r="AX717" s="52">
        <v>6.0000000000000019E-2</v>
      </c>
      <c r="AY717" s="52">
        <v>5.0000000000000024E-2</v>
      </c>
      <c r="AZ717" s="52">
        <v>4.0000000000000008E-2</v>
      </c>
      <c r="BA717" s="52">
        <v>4.0000000000000008E-2</v>
      </c>
      <c r="BB717" s="52">
        <v>5.0000000000000024E-2</v>
      </c>
      <c r="BC717" s="52">
        <v>6.0000000000000019E-2</v>
      </c>
      <c r="BD717" s="52">
        <v>8.0000000000000016E-2</v>
      </c>
      <c r="BE717" s="52">
        <v>0.11000000000000004</v>
      </c>
      <c r="BF717" s="52">
        <v>0.13000000000000006</v>
      </c>
      <c r="BG717" s="52">
        <v>0.14000000000000007</v>
      </c>
      <c r="BH717" s="52">
        <v>0.14000000000000007</v>
      </c>
      <c r="BI717" s="52">
        <v>0.10000000000000005</v>
      </c>
      <c r="BJ717" s="52">
        <v>0</v>
      </c>
      <c r="BK717" s="52">
        <v>0</v>
      </c>
      <c r="BL717" s="52">
        <v>0</v>
      </c>
      <c r="BM717" s="52">
        <v>0</v>
      </c>
      <c r="BN717" s="52">
        <v>0</v>
      </c>
      <c r="BO717" s="52">
        <v>0</v>
      </c>
      <c r="BP717" s="52">
        <v>0</v>
      </c>
      <c r="BQ717" s="52">
        <v>0</v>
      </c>
      <c r="BR717" s="52">
        <v>0</v>
      </c>
      <c r="BS717" s="52">
        <v>0</v>
      </c>
      <c r="BT717" s="52">
        <v>0</v>
      </c>
      <c r="BU717" s="52">
        <v>0</v>
      </c>
    </row>
    <row r="718" spans="2:73" s="19" customFormat="1" x14ac:dyDescent="0.25">
      <c r="B718" s="13" t="s">
        <v>750</v>
      </c>
      <c r="C718" s="34"/>
      <c r="D718" s="35"/>
      <c r="E718" s="35"/>
      <c r="F718" s="35"/>
      <c r="G718" s="35"/>
      <c r="H718" s="35"/>
      <c r="I718" s="35"/>
      <c r="J718" s="34"/>
      <c r="K718" s="34"/>
      <c r="L718" s="36"/>
      <c r="M718" s="36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  <c r="AJ718" s="50"/>
      <c r="AK718" s="50"/>
      <c r="AL718" s="50"/>
      <c r="AM718" s="50"/>
      <c r="AN718" s="50"/>
      <c r="AO718" s="50"/>
      <c r="AP718" s="50"/>
      <c r="AQ718" s="50"/>
      <c r="AR718" s="50"/>
      <c r="AS718" s="50"/>
      <c r="AT718" s="50"/>
      <c r="AU718" s="50"/>
      <c r="AV718" s="50"/>
      <c r="AW718" s="50"/>
      <c r="AX718" s="50"/>
      <c r="AY718" s="50"/>
      <c r="AZ718" s="50"/>
      <c r="BA718" s="50"/>
      <c r="BB718" s="50"/>
      <c r="BC718" s="50"/>
      <c r="BD718" s="50"/>
      <c r="BE718" s="50"/>
      <c r="BF718" s="50"/>
      <c r="BG718" s="50"/>
      <c r="BH718" s="50"/>
      <c r="BI718" s="50"/>
      <c r="BJ718" s="50"/>
      <c r="BK718" s="50"/>
      <c r="BL718" s="50"/>
      <c r="BM718" s="50"/>
      <c r="BN718" s="50"/>
      <c r="BO718" s="50"/>
      <c r="BP718" s="50"/>
      <c r="BQ718" s="50"/>
      <c r="BR718" s="50"/>
      <c r="BS718" s="50"/>
      <c r="BT718" s="50"/>
      <c r="BU718" s="50"/>
    </row>
    <row r="719" spans="2:73" s="19" customFormat="1" outlineLevel="1" x14ac:dyDescent="0.25">
      <c r="B719" s="37" t="s">
        <v>751</v>
      </c>
      <c r="C719" s="21"/>
      <c r="D719" s="22"/>
      <c r="E719" s="22"/>
      <c r="F719" s="22"/>
      <c r="G719" s="22"/>
      <c r="H719" s="22"/>
      <c r="I719" s="22"/>
      <c r="J719" s="21"/>
      <c r="K719" s="21"/>
      <c r="L719" s="23"/>
      <c r="M719" s="23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  <c r="AM719" s="51"/>
      <c r="AN719" s="51"/>
      <c r="AO719" s="51"/>
      <c r="AP719" s="51"/>
      <c r="AQ719" s="51"/>
      <c r="AR719" s="51"/>
      <c r="AS719" s="51"/>
      <c r="AT719" s="51"/>
      <c r="AU719" s="51"/>
      <c r="AV719" s="51"/>
      <c r="AW719" s="51"/>
      <c r="AX719" s="51"/>
      <c r="AY719" s="51"/>
      <c r="AZ719" s="51"/>
      <c r="BA719" s="51"/>
      <c r="BB719" s="51"/>
      <c r="BC719" s="51"/>
      <c r="BD719" s="51"/>
      <c r="BE719" s="51"/>
      <c r="BF719" s="51"/>
      <c r="BG719" s="51"/>
      <c r="BH719" s="51"/>
      <c r="BI719" s="51"/>
      <c r="BJ719" s="51"/>
      <c r="BK719" s="51"/>
      <c r="BL719" s="51"/>
      <c r="BM719" s="51"/>
      <c r="BN719" s="51"/>
      <c r="BO719" s="51"/>
      <c r="BP719" s="51"/>
      <c r="BQ719" s="51"/>
      <c r="BR719" s="51"/>
      <c r="BS719" s="51"/>
      <c r="BT719" s="51"/>
      <c r="BU719" s="51"/>
    </row>
    <row r="720" spans="2:73" outlineLevel="2" x14ac:dyDescent="0.25">
      <c r="B720" s="38" t="s">
        <v>752</v>
      </c>
      <c r="C720" s="24" t="s">
        <v>753</v>
      </c>
      <c r="D720" s="40" t="s">
        <v>753</v>
      </c>
      <c r="E720" s="40" t="s">
        <v>753</v>
      </c>
      <c r="F720" s="40" t="s">
        <v>753</v>
      </c>
      <c r="G720" s="40" t="s">
        <v>753</v>
      </c>
      <c r="H720" s="40" t="s">
        <v>753</v>
      </c>
      <c r="I720" s="40" t="s">
        <v>753</v>
      </c>
      <c r="J720" s="24" t="s">
        <v>753</v>
      </c>
      <c r="K720" s="24" t="s">
        <v>753</v>
      </c>
      <c r="L720" s="26">
        <v>45383</v>
      </c>
      <c r="M720" s="26">
        <v>45536</v>
      </c>
      <c r="N720" s="52"/>
      <c r="O720" s="52"/>
      <c r="P720" s="52"/>
      <c r="Q720" s="52">
        <v>0</v>
      </c>
      <c r="R720" s="52">
        <v>0</v>
      </c>
      <c r="S720" s="52">
        <v>0</v>
      </c>
      <c r="T720" s="52">
        <v>7.0000000000000007E-2</v>
      </c>
      <c r="U720" s="52">
        <v>0.17</v>
      </c>
      <c r="V720" s="52">
        <v>0.23</v>
      </c>
      <c r="W720" s="52">
        <v>0.26</v>
      </c>
      <c r="X720" s="52">
        <v>0.21</v>
      </c>
      <c r="Y720" s="52">
        <v>0.06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0</v>
      </c>
      <c r="AG720" s="52">
        <v>0</v>
      </c>
      <c r="AH720" s="52">
        <v>0</v>
      </c>
      <c r="AI720" s="52">
        <v>0</v>
      </c>
      <c r="AJ720" s="52">
        <v>0</v>
      </c>
      <c r="AK720" s="52">
        <v>0</v>
      </c>
      <c r="AL720" s="52">
        <v>0</v>
      </c>
      <c r="AM720" s="52">
        <v>0</v>
      </c>
      <c r="AN720" s="52">
        <v>0</v>
      </c>
      <c r="AO720" s="52">
        <v>0</v>
      </c>
      <c r="AP720" s="52">
        <v>0</v>
      </c>
      <c r="AQ720" s="52">
        <v>0</v>
      </c>
      <c r="AR720" s="52">
        <v>0</v>
      </c>
      <c r="AS720" s="52">
        <v>0</v>
      </c>
      <c r="AT720" s="52">
        <v>0</v>
      </c>
      <c r="AU720" s="52">
        <v>0</v>
      </c>
      <c r="AV720" s="52">
        <v>0</v>
      </c>
      <c r="AW720" s="52">
        <v>0</v>
      </c>
      <c r="AX720" s="52">
        <v>0</v>
      </c>
      <c r="AY720" s="52">
        <v>0</v>
      </c>
      <c r="AZ720" s="52">
        <v>0</v>
      </c>
      <c r="BA720" s="52">
        <v>0</v>
      </c>
      <c r="BB720" s="52">
        <v>0</v>
      </c>
      <c r="BC720" s="52">
        <v>0</v>
      </c>
      <c r="BD720" s="52">
        <v>0</v>
      </c>
      <c r="BE720" s="52">
        <v>0</v>
      </c>
      <c r="BF720" s="52">
        <v>0</v>
      </c>
      <c r="BG720" s="52">
        <v>0</v>
      </c>
      <c r="BH720" s="52">
        <v>0</v>
      </c>
      <c r="BI720" s="52">
        <v>0</v>
      </c>
      <c r="BJ720" s="52">
        <v>0</v>
      </c>
      <c r="BK720" s="52">
        <v>0</v>
      </c>
      <c r="BL720" s="52">
        <v>0</v>
      </c>
      <c r="BM720" s="52">
        <v>0</v>
      </c>
      <c r="BN720" s="52">
        <v>0</v>
      </c>
      <c r="BO720" s="52">
        <v>0</v>
      </c>
      <c r="BP720" s="52">
        <v>0</v>
      </c>
      <c r="BQ720" s="52">
        <v>0</v>
      </c>
      <c r="BR720" s="52">
        <v>0</v>
      </c>
      <c r="BS720" s="52">
        <v>0</v>
      </c>
      <c r="BT720" s="52">
        <v>0</v>
      </c>
      <c r="BU720" s="52">
        <v>0</v>
      </c>
    </row>
    <row r="721" spans="2:73" outlineLevel="2" x14ac:dyDescent="0.25">
      <c r="B721" s="38" t="s">
        <v>754</v>
      </c>
      <c r="C721" s="24" t="s">
        <v>753</v>
      </c>
      <c r="D721" s="40" t="s">
        <v>753</v>
      </c>
      <c r="E721" s="40" t="s">
        <v>753</v>
      </c>
      <c r="F721" s="40" t="s">
        <v>753</v>
      </c>
      <c r="G721" s="40" t="s">
        <v>753</v>
      </c>
      <c r="H721" s="40" t="s">
        <v>753</v>
      </c>
      <c r="I721" s="40" t="s">
        <v>753</v>
      </c>
      <c r="J721" s="24" t="s">
        <v>753</v>
      </c>
      <c r="K721" s="24" t="s">
        <v>753</v>
      </c>
      <c r="L721" s="26">
        <v>45383</v>
      </c>
      <c r="M721" s="26">
        <v>45536</v>
      </c>
      <c r="N721" s="52"/>
      <c r="O721" s="52"/>
      <c r="P721" s="52"/>
      <c r="Q721" s="52">
        <v>0</v>
      </c>
      <c r="R721" s="52">
        <v>0</v>
      </c>
      <c r="S721" s="52">
        <v>0</v>
      </c>
      <c r="T721" s="52">
        <v>7.0000000000000007E-2</v>
      </c>
      <c r="U721" s="52">
        <v>0.17</v>
      </c>
      <c r="V721" s="52">
        <v>0.23</v>
      </c>
      <c r="W721" s="52">
        <v>0.26</v>
      </c>
      <c r="X721" s="52">
        <v>0.21</v>
      </c>
      <c r="Y721" s="52">
        <v>0.06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  <c r="AG721" s="52">
        <v>0</v>
      </c>
      <c r="AH721" s="52">
        <v>0</v>
      </c>
      <c r="AI721" s="52">
        <v>0</v>
      </c>
      <c r="AJ721" s="52">
        <v>0</v>
      </c>
      <c r="AK721" s="52">
        <v>0</v>
      </c>
      <c r="AL721" s="52">
        <v>0</v>
      </c>
      <c r="AM721" s="52">
        <v>0</v>
      </c>
      <c r="AN721" s="52">
        <v>0</v>
      </c>
      <c r="AO721" s="52">
        <v>0</v>
      </c>
      <c r="AP721" s="52">
        <v>0</v>
      </c>
      <c r="AQ721" s="52">
        <v>0</v>
      </c>
      <c r="AR721" s="52">
        <v>0</v>
      </c>
      <c r="AS721" s="52">
        <v>0</v>
      </c>
      <c r="AT721" s="52">
        <v>0</v>
      </c>
      <c r="AU721" s="52">
        <v>0</v>
      </c>
      <c r="AV721" s="52">
        <v>0</v>
      </c>
      <c r="AW721" s="52">
        <v>0</v>
      </c>
      <c r="AX721" s="52">
        <v>0</v>
      </c>
      <c r="AY721" s="52">
        <v>0</v>
      </c>
      <c r="AZ721" s="52">
        <v>0</v>
      </c>
      <c r="BA721" s="52">
        <v>0</v>
      </c>
      <c r="BB721" s="52">
        <v>0</v>
      </c>
      <c r="BC721" s="52">
        <v>0</v>
      </c>
      <c r="BD721" s="52">
        <v>0</v>
      </c>
      <c r="BE721" s="52">
        <v>0</v>
      </c>
      <c r="BF721" s="52">
        <v>0</v>
      </c>
      <c r="BG721" s="52">
        <v>0</v>
      </c>
      <c r="BH721" s="52">
        <v>0</v>
      </c>
      <c r="BI721" s="52">
        <v>0</v>
      </c>
      <c r="BJ721" s="52">
        <v>0</v>
      </c>
      <c r="BK721" s="52">
        <v>0</v>
      </c>
      <c r="BL721" s="52">
        <v>0</v>
      </c>
      <c r="BM721" s="52">
        <v>0</v>
      </c>
      <c r="BN721" s="52">
        <v>0</v>
      </c>
      <c r="BO721" s="52">
        <v>0</v>
      </c>
      <c r="BP721" s="52">
        <v>0</v>
      </c>
      <c r="BQ721" s="52">
        <v>0</v>
      </c>
      <c r="BR721" s="52">
        <v>0</v>
      </c>
      <c r="BS721" s="52">
        <v>0</v>
      </c>
      <c r="BT721" s="52">
        <v>0</v>
      </c>
      <c r="BU721" s="52">
        <v>0</v>
      </c>
    </row>
    <row r="722" spans="2:73" s="19" customFormat="1" outlineLevel="1" x14ac:dyDescent="0.25">
      <c r="B722" s="37" t="s">
        <v>755</v>
      </c>
      <c r="C722" s="21"/>
      <c r="D722" s="22"/>
      <c r="E722" s="22"/>
      <c r="F722" s="22"/>
      <c r="G722" s="22"/>
      <c r="H722" s="22"/>
      <c r="I722" s="22"/>
      <c r="J722" s="21"/>
      <c r="K722" s="21"/>
      <c r="L722" s="23"/>
      <c r="M722" s="23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  <c r="AM722" s="51"/>
      <c r="AN722" s="51"/>
      <c r="AO722" s="51"/>
      <c r="AP722" s="51"/>
      <c r="AQ722" s="51"/>
      <c r="AR722" s="51"/>
      <c r="AS722" s="51"/>
      <c r="AT722" s="51"/>
      <c r="AU722" s="51"/>
      <c r="AV722" s="51"/>
      <c r="AW722" s="51"/>
      <c r="AX722" s="51"/>
      <c r="AY722" s="51"/>
      <c r="AZ722" s="51"/>
      <c r="BA722" s="51"/>
      <c r="BB722" s="51"/>
      <c r="BC722" s="51"/>
      <c r="BD722" s="51"/>
      <c r="BE722" s="51"/>
      <c r="BF722" s="51"/>
      <c r="BG722" s="51"/>
      <c r="BH722" s="51"/>
      <c r="BI722" s="51"/>
      <c r="BJ722" s="51"/>
      <c r="BK722" s="51"/>
      <c r="BL722" s="51"/>
      <c r="BM722" s="51"/>
      <c r="BN722" s="51"/>
      <c r="BO722" s="51"/>
      <c r="BP722" s="51"/>
      <c r="BQ722" s="51"/>
      <c r="BR722" s="51"/>
      <c r="BS722" s="51"/>
      <c r="BT722" s="51"/>
      <c r="BU722" s="51"/>
    </row>
    <row r="723" spans="2:73" outlineLevel="2" x14ac:dyDescent="0.25">
      <c r="B723" s="105" t="s">
        <v>756</v>
      </c>
      <c r="C723" s="74" t="s">
        <v>23</v>
      </c>
      <c r="D723" s="109" t="s">
        <v>753</v>
      </c>
      <c r="E723" s="109" t="s">
        <v>753</v>
      </c>
      <c r="F723" s="109" t="s">
        <v>753</v>
      </c>
      <c r="G723" s="75">
        <v>513.6</v>
      </c>
      <c r="H723" s="25"/>
      <c r="I723" s="25"/>
      <c r="J723" s="24">
        <v>7</v>
      </c>
      <c r="K723" s="24" t="s">
        <v>753</v>
      </c>
      <c r="L723" s="26">
        <v>45383</v>
      </c>
      <c r="M723" s="26">
        <v>45536</v>
      </c>
      <c r="N723" s="52"/>
      <c r="O723" s="52"/>
      <c r="P723" s="52"/>
      <c r="Q723" s="52"/>
      <c r="R723" s="52"/>
      <c r="S723" s="52"/>
      <c r="T723" s="52">
        <v>7.0000000000000007E-2</v>
      </c>
      <c r="U723" s="52">
        <v>0.17</v>
      </c>
      <c r="V723" s="52">
        <v>0.23</v>
      </c>
      <c r="W723" s="52">
        <v>0.26</v>
      </c>
      <c r="X723" s="52">
        <v>0.21</v>
      </c>
      <c r="Y723" s="52">
        <v>0.06</v>
      </c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  <c r="AX723" s="52"/>
      <c r="AY723" s="52"/>
      <c r="AZ723" s="52"/>
      <c r="BA723" s="52"/>
      <c r="BB723" s="52"/>
      <c r="BC723" s="52"/>
      <c r="BD723" s="52"/>
      <c r="BE723" s="52"/>
      <c r="BF723" s="52"/>
      <c r="BG723" s="52"/>
      <c r="BH723" s="52"/>
      <c r="BI723" s="52"/>
      <c r="BJ723" s="52"/>
      <c r="BK723" s="52"/>
      <c r="BL723" s="52"/>
      <c r="BM723" s="52"/>
      <c r="BN723" s="52"/>
      <c r="BO723" s="52"/>
      <c r="BP723" s="52"/>
      <c r="BQ723" s="52"/>
      <c r="BR723" s="52"/>
      <c r="BS723" s="52"/>
      <c r="BT723" s="52"/>
      <c r="BU723" s="52"/>
    </row>
    <row r="724" spans="2:73" outlineLevel="2" x14ac:dyDescent="0.25">
      <c r="B724" s="105" t="s">
        <v>757</v>
      </c>
      <c r="C724" s="74" t="s">
        <v>24</v>
      </c>
      <c r="D724" s="109" t="s">
        <v>753</v>
      </c>
      <c r="E724" s="109" t="s">
        <v>753</v>
      </c>
      <c r="F724" s="109" t="s">
        <v>753</v>
      </c>
      <c r="G724" s="75">
        <v>215.6</v>
      </c>
      <c r="H724" s="25"/>
      <c r="I724" s="25"/>
      <c r="J724" s="24">
        <v>58</v>
      </c>
      <c r="K724" s="24" t="s">
        <v>753</v>
      </c>
      <c r="L724" s="26">
        <v>45383</v>
      </c>
      <c r="M724" s="26">
        <v>45536</v>
      </c>
      <c r="N724" s="52"/>
      <c r="O724" s="52"/>
      <c r="P724" s="52"/>
      <c r="Q724" s="52"/>
      <c r="R724" s="52"/>
      <c r="S724" s="52"/>
      <c r="T724" s="52">
        <v>7.0000000000000007E-2</v>
      </c>
      <c r="U724" s="52">
        <v>0.17</v>
      </c>
      <c r="V724" s="52">
        <v>0.23</v>
      </c>
      <c r="W724" s="52">
        <v>0.26</v>
      </c>
      <c r="X724" s="52">
        <v>0.21</v>
      </c>
      <c r="Y724" s="52">
        <v>0.06</v>
      </c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  <c r="AX724" s="52"/>
      <c r="AY724" s="52"/>
      <c r="AZ724" s="52"/>
      <c r="BA724" s="52"/>
      <c r="BB724" s="52"/>
      <c r="BC724" s="52"/>
      <c r="BD724" s="52"/>
      <c r="BE724" s="52"/>
      <c r="BF724" s="52"/>
      <c r="BG724" s="52"/>
      <c r="BH724" s="52"/>
      <c r="BI724" s="52"/>
      <c r="BJ724" s="52"/>
      <c r="BK724" s="52"/>
      <c r="BL724" s="52"/>
      <c r="BM724" s="52"/>
      <c r="BN724" s="52"/>
      <c r="BO724" s="52"/>
      <c r="BP724" s="52"/>
      <c r="BQ724" s="52"/>
      <c r="BR724" s="52"/>
      <c r="BS724" s="52"/>
      <c r="BT724" s="52"/>
      <c r="BU724" s="52"/>
    </row>
    <row r="725" spans="2:73" s="19" customFormat="1" ht="17.25" outlineLevel="1" x14ac:dyDescent="0.25">
      <c r="B725" s="37" t="s">
        <v>758</v>
      </c>
      <c r="C725" s="21"/>
      <c r="D725" s="22"/>
      <c r="E725" s="22"/>
      <c r="F725" s="22"/>
      <c r="G725" s="22"/>
      <c r="H725" s="22"/>
      <c r="I725" s="22"/>
      <c r="J725" s="21"/>
      <c r="K725" s="21"/>
      <c r="L725" s="23"/>
      <c r="M725" s="23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1"/>
      <c r="AN725" s="51"/>
      <c r="AO725" s="51"/>
      <c r="AP725" s="51"/>
      <c r="AQ725" s="51"/>
      <c r="AR725" s="5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  <c r="BC725" s="51"/>
      <c r="BD725" s="51"/>
      <c r="BE725" s="51"/>
      <c r="BF725" s="51"/>
      <c r="BG725" s="51"/>
      <c r="BH725" s="51"/>
      <c r="BI725" s="51"/>
      <c r="BJ725" s="51"/>
      <c r="BK725" s="51"/>
      <c r="BL725" s="51"/>
      <c r="BM725" s="51"/>
      <c r="BN725" s="51"/>
      <c r="BO725" s="51"/>
      <c r="BP725" s="51"/>
      <c r="BQ725" s="51"/>
      <c r="BR725" s="51"/>
      <c r="BS725" s="51"/>
      <c r="BT725" s="51"/>
      <c r="BU725" s="51"/>
    </row>
    <row r="726" spans="2:73" s="117" customFormat="1" outlineLevel="2" x14ac:dyDescent="0.25">
      <c r="B726" s="111" t="s">
        <v>1387</v>
      </c>
      <c r="C726" s="112" t="s">
        <v>753</v>
      </c>
      <c r="D726" s="113" t="s">
        <v>753</v>
      </c>
      <c r="E726" s="113" t="s">
        <v>753</v>
      </c>
      <c r="F726" s="113" t="s">
        <v>753</v>
      </c>
      <c r="G726" s="113">
        <v>665.59</v>
      </c>
      <c r="H726" s="113" t="s">
        <v>753</v>
      </c>
      <c r="I726" s="113" t="s">
        <v>753</v>
      </c>
      <c r="J726" s="114" t="s">
        <v>753</v>
      </c>
      <c r="K726" s="112" t="s">
        <v>753</v>
      </c>
      <c r="L726" s="115">
        <v>46082</v>
      </c>
      <c r="M726" s="115">
        <v>46199</v>
      </c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  <c r="AA726" s="116"/>
      <c r="AB726" s="116"/>
      <c r="AC726" s="116"/>
      <c r="AD726" s="116"/>
      <c r="AE726" s="116"/>
      <c r="AF726" s="116"/>
      <c r="AG726" s="116"/>
      <c r="AH726" s="116"/>
      <c r="AI726" s="116"/>
      <c r="AJ726" s="116"/>
      <c r="AK726" s="116"/>
      <c r="AL726" s="116"/>
      <c r="AM726" s="116"/>
      <c r="AN726" s="116"/>
      <c r="AO726" s="116"/>
      <c r="AP726" s="116"/>
      <c r="AQ726" s="116">
        <v>0.15</v>
      </c>
      <c r="AR726" s="116">
        <v>0.35</v>
      </c>
      <c r="AS726" s="116">
        <v>0.4</v>
      </c>
      <c r="AT726" s="116">
        <v>0.1</v>
      </c>
      <c r="AU726" s="116"/>
      <c r="AV726" s="116"/>
      <c r="AW726" s="116"/>
      <c r="AX726" s="116"/>
      <c r="AY726" s="116"/>
      <c r="AZ726" s="116"/>
      <c r="BA726" s="116"/>
      <c r="BB726" s="116"/>
      <c r="BC726" s="116"/>
      <c r="BD726" s="116"/>
      <c r="BE726" s="116"/>
      <c r="BF726" s="116"/>
      <c r="BG726" s="116"/>
      <c r="BH726" s="116"/>
      <c r="BI726" s="116"/>
      <c r="BJ726" s="116"/>
      <c r="BK726" s="116"/>
      <c r="BL726" s="116"/>
      <c r="BM726" s="116"/>
      <c r="BN726" s="116"/>
      <c r="BO726" s="116"/>
      <c r="BP726" s="116"/>
      <c r="BQ726" s="116"/>
      <c r="BR726" s="116"/>
      <c r="BS726" s="116"/>
      <c r="BT726" s="116"/>
      <c r="BU726" s="116"/>
    </row>
    <row r="727" spans="2:73" s="117" customFormat="1" outlineLevel="2" x14ac:dyDescent="0.25">
      <c r="B727" s="118" t="s">
        <v>1659</v>
      </c>
      <c r="C727" s="112"/>
      <c r="D727" s="113"/>
      <c r="E727" s="113"/>
      <c r="F727" s="113"/>
      <c r="G727" s="113">
        <v>801.69</v>
      </c>
      <c r="H727" s="113" t="s">
        <v>753</v>
      </c>
      <c r="I727" s="113" t="s">
        <v>753</v>
      </c>
      <c r="J727" s="114" t="s">
        <v>753</v>
      </c>
      <c r="K727" s="112" t="s">
        <v>753</v>
      </c>
      <c r="L727" s="115">
        <v>46082</v>
      </c>
      <c r="M727" s="115">
        <v>46199</v>
      </c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  <c r="AA727" s="116"/>
      <c r="AB727" s="116"/>
      <c r="AC727" s="116"/>
      <c r="AD727" s="116"/>
      <c r="AE727" s="116"/>
      <c r="AF727" s="116"/>
      <c r="AG727" s="116"/>
      <c r="AH727" s="116"/>
      <c r="AI727" s="116"/>
      <c r="AJ727" s="116"/>
      <c r="AK727" s="116"/>
      <c r="AL727" s="116"/>
      <c r="AM727" s="116"/>
      <c r="AN727" s="116"/>
      <c r="AO727" s="116"/>
      <c r="AP727" s="116"/>
      <c r="AQ727" s="116">
        <v>0.15</v>
      </c>
      <c r="AR727" s="116">
        <v>0.35</v>
      </c>
      <c r="AS727" s="116">
        <v>0.4</v>
      </c>
      <c r="AT727" s="116">
        <v>0.1</v>
      </c>
      <c r="AU727" s="116"/>
      <c r="AV727" s="116"/>
      <c r="AW727" s="116"/>
      <c r="AX727" s="116"/>
      <c r="AY727" s="116"/>
      <c r="AZ727" s="116"/>
      <c r="BA727" s="116"/>
      <c r="BB727" s="116"/>
      <c r="BC727" s="116"/>
      <c r="BD727" s="116"/>
      <c r="BE727" s="116"/>
      <c r="BF727" s="116"/>
      <c r="BG727" s="116"/>
      <c r="BH727" s="116"/>
      <c r="BI727" s="116"/>
      <c r="BJ727" s="116"/>
      <c r="BK727" s="116"/>
      <c r="BL727" s="116"/>
      <c r="BM727" s="116"/>
      <c r="BN727" s="116"/>
      <c r="BO727" s="116"/>
      <c r="BP727" s="116"/>
      <c r="BQ727" s="116"/>
      <c r="BR727" s="116"/>
      <c r="BS727" s="116"/>
      <c r="BT727" s="116"/>
      <c r="BU727" s="116"/>
    </row>
    <row r="728" spans="2:73" s="117" customFormat="1" outlineLevel="2" x14ac:dyDescent="0.25">
      <c r="B728" s="118" t="s">
        <v>1660</v>
      </c>
      <c r="C728" s="112"/>
      <c r="D728" s="113"/>
      <c r="E728" s="113"/>
      <c r="F728" s="113"/>
      <c r="G728" s="113">
        <v>73.989999999999995</v>
      </c>
      <c r="H728" s="113" t="s">
        <v>753</v>
      </c>
      <c r="I728" s="113" t="s">
        <v>753</v>
      </c>
      <c r="J728" s="114" t="s">
        <v>753</v>
      </c>
      <c r="K728" s="112" t="s">
        <v>753</v>
      </c>
      <c r="L728" s="115">
        <v>46082</v>
      </c>
      <c r="M728" s="115">
        <v>46199</v>
      </c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  <c r="AA728" s="116"/>
      <c r="AB728" s="116"/>
      <c r="AC728" s="116"/>
      <c r="AD728" s="116"/>
      <c r="AE728" s="116"/>
      <c r="AF728" s="116"/>
      <c r="AG728" s="116"/>
      <c r="AH728" s="116"/>
      <c r="AI728" s="116"/>
      <c r="AJ728" s="116"/>
      <c r="AK728" s="116"/>
      <c r="AL728" s="116"/>
      <c r="AM728" s="116"/>
      <c r="AN728" s="116"/>
      <c r="AO728" s="116"/>
      <c r="AP728" s="116"/>
      <c r="AQ728" s="116">
        <v>0.15</v>
      </c>
      <c r="AR728" s="116">
        <v>0.35</v>
      </c>
      <c r="AS728" s="116">
        <v>0.4</v>
      </c>
      <c r="AT728" s="116">
        <v>0.1</v>
      </c>
      <c r="AU728" s="116"/>
      <c r="AV728" s="116"/>
      <c r="AW728" s="116"/>
      <c r="AX728" s="116"/>
      <c r="AY728" s="116"/>
      <c r="AZ728" s="116"/>
      <c r="BA728" s="116"/>
      <c r="BB728" s="116"/>
      <c r="BC728" s="116"/>
      <c r="BD728" s="116"/>
      <c r="BE728" s="116"/>
      <c r="BF728" s="116"/>
      <c r="BG728" s="116"/>
      <c r="BH728" s="116"/>
      <c r="BI728" s="116"/>
      <c r="BJ728" s="116"/>
      <c r="BK728" s="116"/>
      <c r="BL728" s="116"/>
      <c r="BM728" s="116"/>
      <c r="BN728" s="116"/>
      <c r="BO728" s="116"/>
      <c r="BP728" s="116"/>
      <c r="BQ728" s="116"/>
      <c r="BR728" s="116"/>
      <c r="BS728" s="116"/>
      <c r="BT728" s="116"/>
      <c r="BU728" s="116"/>
    </row>
    <row r="729" spans="2:73" s="19" customFormat="1" outlineLevel="1" x14ac:dyDescent="0.25">
      <c r="B729" s="37" t="s">
        <v>759</v>
      </c>
      <c r="C729" s="21"/>
      <c r="D729" s="22"/>
      <c r="E729" s="22"/>
      <c r="F729" s="22"/>
      <c r="G729" s="22"/>
      <c r="H729" s="22"/>
      <c r="I729" s="22"/>
      <c r="J729" s="21"/>
      <c r="K729" s="21"/>
      <c r="L729" s="23"/>
      <c r="M729" s="23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1"/>
      <c r="AN729" s="51"/>
      <c r="AO729" s="51"/>
      <c r="AP729" s="51"/>
      <c r="AQ729" s="51"/>
      <c r="AR729" s="51"/>
      <c r="AS729" s="51"/>
      <c r="AT729" s="51"/>
      <c r="AU729" s="51"/>
      <c r="AV729" s="51"/>
      <c r="AW729" s="51"/>
      <c r="AX729" s="51"/>
      <c r="AY729" s="51"/>
      <c r="AZ729" s="51"/>
      <c r="BA729" s="51"/>
      <c r="BB729" s="51"/>
      <c r="BC729" s="51"/>
      <c r="BD729" s="51"/>
      <c r="BE729" s="51"/>
      <c r="BF729" s="51"/>
      <c r="BG729" s="51"/>
      <c r="BH729" s="51"/>
      <c r="BI729" s="51"/>
      <c r="BJ729" s="51"/>
      <c r="BK729" s="51"/>
      <c r="BL729" s="51"/>
      <c r="BM729" s="51"/>
      <c r="BN729" s="51"/>
      <c r="BO729" s="51"/>
      <c r="BP729" s="51"/>
      <c r="BQ729" s="51"/>
      <c r="BR729" s="51"/>
      <c r="BS729" s="51"/>
      <c r="BT729" s="51"/>
      <c r="BU729" s="51"/>
    </row>
    <row r="730" spans="2:73" ht="17.25" outlineLevel="2" x14ac:dyDescent="0.25">
      <c r="B730" s="38" t="s">
        <v>760</v>
      </c>
      <c r="C730" s="24" t="s">
        <v>23</v>
      </c>
      <c r="D730" s="40" t="s">
        <v>753</v>
      </c>
      <c r="E730" s="40" t="s">
        <v>753</v>
      </c>
      <c r="F730" s="40" t="s">
        <v>753</v>
      </c>
      <c r="G730" s="25">
        <v>432.57</v>
      </c>
      <c r="H730" s="25"/>
      <c r="I730" s="25"/>
      <c r="J730" s="24">
        <v>3</v>
      </c>
      <c r="K730" s="24" t="s">
        <v>753</v>
      </c>
      <c r="L730" s="26" t="s">
        <v>753</v>
      </c>
      <c r="M730" s="26" t="s">
        <v>753</v>
      </c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  <c r="AX730" s="52"/>
      <c r="AY730" s="52"/>
      <c r="AZ730" s="52"/>
      <c r="BA730" s="52"/>
      <c r="BB730" s="52"/>
      <c r="BC730" s="52"/>
      <c r="BD730" s="52"/>
      <c r="BE730" s="52"/>
      <c r="BF730" s="52"/>
      <c r="BG730" s="52"/>
      <c r="BH730" s="52"/>
      <c r="BI730" s="52"/>
      <c r="BJ730" s="52"/>
      <c r="BK730" s="52"/>
      <c r="BL730" s="52"/>
      <c r="BM730" s="52"/>
      <c r="BN730" s="52"/>
      <c r="BO730" s="52"/>
      <c r="BP730" s="52"/>
      <c r="BQ730" s="52"/>
      <c r="BR730" s="52"/>
      <c r="BS730" s="52"/>
      <c r="BT730" s="52"/>
      <c r="BU730" s="52"/>
    </row>
    <row r="731" spans="2:73" outlineLevel="2" x14ac:dyDescent="0.25">
      <c r="B731" s="105" t="s">
        <v>761</v>
      </c>
      <c r="C731" s="74" t="s">
        <v>24</v>
      </c>
      <c r="D731" s="109" t="s">
        <v>753</v>
      </c>
      <c r="E731" s="109" t="s">
        <v>753</v>
      </c>
      <c r="F731" s="109" t="s">
        <v>753</v>
      </c>
      <c r="G731" s="75">
        <v>172.03</v>
      </c>
      <c r="H731" s="25"/>
      <c r="I731" s="25"/>
      <c r="J731" s="24">
        <v>50</v>
      </c>
      <c r="K731" s="24" t="s">
        <v>753</v>
      </c>
      <c r="L731" s="26">
        <v>45383</v>
      </c>
      <c r="M731" s="26">
        <v>45536</v>
      </c>
      <c r="N731" s="52"/>
      <c r="O731" s="52"/>
      <c r="P731" s="52"/>
      <c r="Q731" s="52"/>
      <c r="R731" s="52"/>
      <c r="S731" s="52"/>
      <c r="T731" s="52">
        <v>7.0000000000000007E-2</v>
      </c>
      <c r="U731" s="52">
        <v>0.17</v>
      </c>
      <c r="V731" s="52">
        <v>0.23</v>
      </c>
      <c r="W731" s="52">
        <v>0.26</v>
      </c>
      <c r="X731" s="52">
        <v>0.21</v>
      </c>
      <c r="Y731" s="52">
        <v>0.06</v>
      </c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  <c r="AX731" s="52"/>
      <c r="AY731" s="52"/>
      <c r="AZ731" s="52"/>
      <c r="BA731" s="52"/>
      <c r="BB731" s="52"/>
      <c r="BC731" s="52"/>
      <c r="BD731" s="52"/>
      <c r="BE731" s="52"/>
      <c r="BF731" s="52"/>
      <c r="BG731" s="52"/>
      <c r="BH731" s="52"/>
      <c r="BI731" s="52"/>
      <c r="BJ731" s="52"/>
      <c r="BK731" s="52"/>
      <c r="BL731" s="52"/>
      <c r="BM731" s="52"/>
      <c r="BN731" s="52"/>
      <c r="BO731" s="52"/>
      <c r="BP731" s="52"/>
      <c r="BQ731" s="52"/>
      <c r="BR731" s="52"/>
      <c r="BS731" s="52"/>
      <c r="BT731" s="52"/>
      <c r="BU731" s="52"/>
    </row>
    <row r="732" spans="2:73" s="19" customFormat="1" ht="17.25" outlineLevel="1" x14ac:dyDescent="0.25">
      <c r="B732" s="37" t="s">
        <v>762</v>
      </c>
      <c r="C732" s="21"/>
      <c r="D732" s="22"/>
      <c r="E732" s="22"/>
      <c r="F732" s="22"/>
      <c r="G732" s="22"/>
      <c r="H732" s="22"/>
      <c r="I732" s="22"/>
      <c r="J732" s="21"/>
      <c r="K732" s="21"/>
      <c r="L732" s="23"/>
      <c r="M732" s="23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51"/>
      <c r="AN732" s="51"/>
      <c r="AO732" s="51"/>
      <c r="AP732" s="51"/>
      <c r="AQ732" s="51"/>
      <c r="AR732" s="5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  <c r="BC732" s="51"/>
      <c r="BD732" s="51"/>
      <c r="BE732" s="51"/>
      <c r="BF732" s="51"/>
      <c r="BG732" s="51"/>
      <c r="BH732" s="51"/>
      <c r="BI732" s="51"/>
      <c r="BJ732" s="51"/>
      <c r="BK732" s="51"/>
      <c r="BL732" s="51"/>
      <c r="BM732" s="51"/>
      <c r="BN732" s="51"/>
      <c r="BO732" s="51"/>
      <c r="BP732" s="51"/>
      <c r="BQ732" s="51"/>
      <c r="BR732" s="51"/>
      <c r="BS732" s="51"/>
      <c r="BT732" s="51"/>
      <c r="BU732" s="51"/>
    </row>
    <row r="733" spans="2:73" outlineLevel="2" x14ac:dyDescent="0.25">
      <c r="B733" s="38" t="s">
        <v>763</v>
      </c>
      <c r="C733" s="24" t="s">
        <v>24</v>
      </c>
      <c r="D733" s="25">
        <v>45</v>
      </c>
      <c r="E733" s="25"/>
      <c r="F733" s="25"/>
      <c r="G733" s="25">
        <v>47.34</v>
      </c>
      <c r="H733" s="25"/>
      <c r="I733" s="25"/>
      <c r="J733" s="24">
        <v>27</v>
      </c>
      <c r="K733" s="24" t="s">
        <v>753</v>
      </c>
      <c r="L733" s="26" t="s">
        <v>753</v>
      </c>
      <c r="M733" s="26" t="s">
        <v>753</v>
      </c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  <c r="AX733" s="52"/>
      <c r="AY733" s="52"/>
      <c r="AZ733" s="52"/>
      <c r="BA733" s="52"/>
      <c r="BB733" s="52"/>
      <c r="BC733" s="52"/>
      <c r="BD733" s="52"/>
      <c r="BE733" s="52"/>
      <c r="BF733" s="52"/>
      <c r="BG733" s="52"/>
      <c r="BH733" s="52"/>
      <c r="BI733" s="52"/>
      <c r="BJ733" s="52"/>
      <c r="BK733" s="52"/>
      <c r="BL733" s="52"/>
      <c r="BM733" s="52"/>
      <c r="BN733" s="52"/>
      <c r="BO733" s="52"/>
      <c r="BP733" s="52"/>
      <c r="BQ733" s="52"/>
      <c r="BR733" s="52"/>
      <c r="BS733" s="52"/>
      <c r="BT733" s="52"/>
      <c r="BU733" s="52"/>
    </row>
    <row r="734" spans="2:73" outlineLevel="2" x14ac:dyDescent="0.25">
      <c r="B734" s="38" t="s">
        <v>764</v>
      </c>
      <c r="C734" s="24" t="s">
        <v>24</v>
      </c>
      <c r="D734" s="25">
        <v>171</v>
      </c>
      <c r="E734" s="25"/>
      <c r="F734" s="25"/>
      <c r="G734" s="25">
        <v>178.02</v>
      </c>
      <c r="H734" s="25"/>
      <c r="I734" s="25"/>
      <c r="J734" s="24">
        <v>51</v>
      </c>
      <c r="K734" s="24" t="s">
        <v>753</v>
      </c>
      <c r="L734" s="26" t="s">
        <v>753</v>
      </c>
      <c r="M734" s="26" t="s">
        <v>753</v>
      </c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  <c r="AX734" s="52"/>
      <c r="AY734" s="52"/>
      <c r="AZ734" s="52"/>
      <c r="BA734" s="52"/>
      <c r="BB734" s="52"/>
      <c r="BC734" s="52"/>
      <c r="BD734" s="52"/>
      <c r="BE734" s="52"/>
      <c r="BF734" s="52"/>
      <c r="BG734" s="52"/>
      <c r="BH734" s="52"/>
      <c r="BI734" s="52"/>
      <c r="BJ734" s="52"/>
      <c r="BK734" s="52"/>
      <c r="BL734" s="52"/>
      <c r="BM734" s="52"/>
      <c r="BN734" s="52"/>
      <c r="BO734" s="52"/>
      <c r="BP734" s="52"/>
      <c r="BQ734" s="52"/>
      <c r="BR734" s="52"/>
      <c r="BS734" s="52"/>
      <c r="BT734" s="52"/>
      <c r="BU734" s="52"/>
    </row>
    <row r="735" spans="2:73" outlineLevel="2" x14ac:dyDescent="0.25">
      <c r="B735" s="38" t="s">
        <v>765</v>
      </c>
      <c r="C735" s="24" t="s">
        <v>23</v>
      </c>
      <c r="D735" s="25">
        <v>531</v>
      </c>
      <c r="E735" s="25"/>
      <c r="F735" s="25"/>
      <c r="G735" s="25">
        <v>530.16999999999996</v>
      </c>
      <c r="H735" s="25"/>
      <c r="I735" s="25"/>
      <c r="J735" s="24">
        <v>11</v>
      </c>
      <c r="K735" s="24" t="s">
        <v>753</v>
      </c>
      <c r="L735" s="26" t="s">
        <v>753</v>
      </c>
      <c r="M735" s="26" t="s">
        <v>753</v>
      </c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  <c r="AX735" s="52"/>
      <c r="AY735" s="52"/>
      <c r="AZ735" s="52"/>
      <c r="BA735" s="52"/>
      <c r="BB735" s="52"/>
      <c r="BC735" s="52"/>
      <c r="BD735" s="52"/>
      <c r="BE735" s="52"/>
      <c r="BF735" s="52"/>
      <c r="BG735" s="52"/>
      <c r="BH735" s="52"/>
      <c r="BI735" s="52"/>
      <c r="BJ735" s="52"/>
      <c r="BK735" s="52"/>
      <c r="BL735" s="52"/>
      <c r="BM735" s="52"/>
      <c r="BN735" s="52"/>
      <c r="BO735" s="52"/>
      <c r="BP735" s="52"/>
      <c r="BQ735" s="52"/>
      <c r="BR735" s="52"/>
      <c r="BS735" s="52"/>
      <c r="BT735" s="52"/>
      <c r="BU735" s="52"/>
    </row>
    <row r="736" spans="2:73" outlineLevel="2" x14ac:dyDescent="0.25">
      <c r="B736" s="38" t="s">
        <v>766</v>
      </c>
      <c r="C736" s="24" t="s">
        <v>23</v>
      </c>
      <c r="D736" s="25">
        <v>589</v>
      </c>
      <c r="E736" s="25"/>
      <c r="F736" s="25"/>
      <c r="G736" s="25">
        <v>588.11</v>
      </c>
      <c r="H736" s="25"/>
      <c r="I736" s="25"/>
      <c r="J736" s="24">
        <v>13</v>
      </c>
      <c r="K736" s="24" t="s">
        <v>753</v>
      </c>
      <c r="L736" s="26" t="s">
        <v>753</v>
      </c>
      <c r="M736" s="26" t="s">
        <v>753</v>
      </c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  <c r="AX736" s="52"/>
      <c r="AY736" s="52"/>
      <c r="AZ736" s="52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</row>
    <row r="737" spans="2:73" outlineLevel="2" x14ac:dyDescent="0.25">
      <c r="B737" s="38" t="s">
        <v>767</v>
      </c>
      <c r="C737" s="24" t="s">
        <v>23</v>
      </c>
      <c r="D737" s="25">
        <v>706</v>
      </c>
      <c r="E737" s="25"/>
      <c r="F737" s="25"/>
      <c r="G737" s="25">
        <v>705.13</v>
      </c>
      <c r="H737" s="25"/>
      <c r="I737" s="25"/>
      <c r="J737" s="24">
        <v>18</v>
      </c>
      <c r="K737" s="24" t="s">
        <v>753</v>
      </c>
      <c r="L737" s="26" t="s">
        <v>753</v>
      </c>
      <c r="M737" s="26" t="s">
        <v>753</v>
      </c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  <c r="AX737" s="52"/>
      <c r="AY737" s="52"/>
      <c r="AZ737" s="52"/>
      <c r="BA737" s="52"/>
      <c r="BB737" s="52"/>
      <c r="BC737" s="52"/>
      <c r="BD737" s="52"/>
      <c r="BE737" s="52"/>
      <c r="BF737" s="52"/>
      <c r="BG737" s="52"/>
      <c r="BH737" s="52"/>
      <c r="BI737" s="52"/>
      <c r="BJ737" s="52"/>
      <c r="BK737" s="52"/>
      <c r="BL737" s="52"/>
      <c r="BM737" s="52"/>
      <c r="BN737" s="52"/>
      <c r="BO737" s="52"/>
      <c r="BP737" s="52"/>
      <c r="BQ737" s="52"/>
      <c r="BR737" s="52"/>
      <c r="BS737" s="52"/>
      <c r="BT737" s="52"/>
      <c r="BU737" s="52"/>
    </row>
    <row r="738" spans="2:73" outlineLevel="2" x14ac:dyDescent="0.25">
      <c r="B738" s="39" t="s">
        <v>768</v>
      </c>
      <c r="C738" s="12" t="s">
        <v>23</v>
      </c>
      <c r="D738" s="27">
        <v>768</v>
      </c>
      <c r="E738" s="27"/>
      <c r="F738" s="27"/>
      <c r="G738" s="27">
        <v>767.13</v>
      </c>
      <c r="H738" s="27"/>
      <c r="I738" s="27"/>
      <c r="J738" s="12">
        <v>21</v>
      </c>
      <c r="K738" s="12" t="s">
        <v>753</v>
      </c>
      <c r="L738" s="28" t="s">
        <v>753</v>
      </c>
      <c r="M738" s="28" t="s">
        <v>753</v>
      </c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  <c r="AX738" s="52"/>
      <c r="AY738" s="52"/>
      <c r="AZ738" s="52"/>
      <c r="BA738" s="52"/>
      <c r="BB738" s="52"/>
      <c r="BC738" s="52"/>
      <c r="BD738" s="52"/>
      <c r="BE738" s="52"/>
      <c r="BF738" s="52"/>
      <c r="BG738" s="52"/>
      <c r="BH738" s="52"/>
      <c r="BI738" s="52"/>
      <c r="BJ738" s="52"/>
      <c r="BK738" s="52"/>
      <c r="BL738" s="52"/>
      <c r="BM738" s="52"/>
      <c r="BN738" s="52"/>
      <c r="BO738" s="52"/>
      <c r="BP738" s="52"/>
      <c r="BQ738" s="52"/>
      <c r="BR738" s="52"/>
      <c r="BS738" s="52"/>
      <c r="BT738" s="52"/>
      <c r="BU738" s="52"/>
    </row>
    <row r="739" spans="2:73" s="19" customFormat="1" outlineLevel="1" x14ac:dyDescent="0.25">
      <c r="B739" s="79" t="s">
        <v>871</v>
      </c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  <c r="AY739" s="80"/>
      <c r="AZ739" s="80"/>
      <c r="BA739" s="80"/>
      <c r="BB739" s="80"/>
      <c r="BC739" s="80"/>
      <c r="BD739" s="80"/>
      <c r="BE739" s="80"/>
      <c r="BF739" s="80"/>
      <c r="BG739" s="80"/>
      <c r="BH739" s="80"/>
      <c r="BI739" s="80"/>
      <c r="BJ739" s="80"/>
      <c r="BK739" s="80"/>
      <c r="BL739" s="80"/>
      <c r="BM739" s="80"/>
      <c r="BN739" s="80"/>
      <c r="BO739" s="80"/>
      <c r="BP739" s="80"/>
      <c r="BQ739" s="80"/>
      <c r="BR739" s="80"/>
      <c r="BS739" s="80"/>
      <c r="BT739" s="80"/>
      <c r="BU739" s="80"/>
    </row>
    <row r="740" spans="2:73" s="19" customFormat="1" outlineLevel="1" x14ac:dyDescent="0.25">
      <c r="B740" s="37" t="s">
        <v>872</v>
      </c>
      <c r="C740" s="21"/>
      <c r="D740" s="22"/>
      <c r="E740" s="22"/>
      <c r="F740" s="22"/>
      <c r="G740" s="22"/>
      <c r="H740" s="22"/>
      <c r="I740" s="22"/>
      <c r="J740" s="21"/>
      <c r="K740" s="23"/>
      <c r="L740" s="23"/>
      <c r="M740" s="81"/>
      <c r="N740" s="51"/>
      <c r="O740" s="51"/>
      <c r="P740" s="51"/>
      <c r="Q740" s="82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21"/>
      <c r="AD740" s="83"/>
      <c r="AE740" s="83"/>
      <c r="AF740" s="83"/>
      <c r="AG740" s="83"/>
      <c r="AH740" s="83"/>
      <c r="AI740" s="83"/>
      <c r="AJ740" s="21"/>
      <c r="AK740" s="23"/>
      <c r="AL740" s="23"/>
      <c r="AM740" s="81"/>
      <c r="AN740" s="51"/>
      <c r="AO740" s="51"/>
      <c r="AP740" s="51"/>
      <c r="AQ740" s="82"/>
      <c r="AR740" s="5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  <c r="BC740" s="83"/>
      <c r="BD740" s="83"/>
      <c r="BE740" s="21"/>
      <c r="BF740" s="23"/>
      <c r="BG740" s="23"/>
      <c r="BH740" s="81"/>
      <c r="BI740" s="51"/>
      <c r="BJ740" s="51"/>
      <c r="BK740" s="51"/>
      <c r="BL740" s="82"/>
      <c r="BM740" s="51"/>
      <c r="BN740" s="51"/>
      <c r="BO740" s="51"/>
      <c r="BP740" s="51"/>
      <c r="BQ740" s="51"/>
      <c r="BR740" s="51"/>
      <c r="BS740" s="51"/>
      <c r="BT740" s="51"/>
      <c r="BU740" s="51"/>
    </row>
    <row r="741" spans="2:73" outlineLevel="2" x14ac:dyDescent="0.25">
      <c r="B741" s="84" t="s">
        <v>873</v>
      </c>
      <c r="C741" s="85" t="s">
        <v>23</v>
      </c>
      <c r="D741" s="86">
        <v>409.11200000000002</v>
      </c>
      <c r="E741" s="87">
        <v>816.94399999999996</v>
      </c>
      <c r="F741" s="86">
        <v>407.83199999999999</v>
      </c>
      <c r="G741" s="86">
        <v>408.58</v>
      </c>
      <c r="H741" s="87">
        <v>816.32</v>
      </c>
      <c r="I741" s="86">
        <f>H741-G741</f>
        <v>407.74000000000007</v>
      </c>
      <c r="J741" s="24"/>
      <c r="K741" s="52"/>
      <c r="L741" s="88">
        <v>45721</v>
      </c>
      <c r="M741" s="88">
        <v>45897</v>
      </c>
      <c r="N741" s="52"/>
      <c r="O741" s="52"/>
      <c r="P741" s="52"/>
      <c r="Q741" s="52"/>
      <c r="R741" s="52"/>
      <c r="S741" s="52"/>
      <c r="T741" s="52"/>
      <c r="U741" s="52"/>
      <c r="V741" s="52"/>
      <c r="W741" s="89"/>
      <c r="X741" s="89"/>
      <c r="Y741" s="89"/>
      <c r="Z741" s="89"/>
      <c r="AA741" s="89"/>
      <c r="AB741" s="89"/>
      <c r="AC741" s="89"/>
      <c r="AD741" s="89"/>
      <c r="AE741" s="90">
        <v>0.1</v>
      </c>
      <c r="AF741" s="90">
        <v>0.1</v>
      </c>
      <c r="AG741" s="90">
        <v>0.2</v>
      </c>
      <c r="AH741" s="90">
        <v>0.25</v>
      </c>
      <c r="AI741" s="90">
        <v>0.2</v>
      </c>
      <c r="AJ741" s="90">
        <v>0.15</v>
      </c>
      <c r="AK741" s="90"/>
      <c r="AL741" s="89"/>
      <c r="AM741" s="89"/>
      <c r="AN741" s="89"/>
      <c r="AO741" s="89"/>
      <c r="AP741" s="89"/>
      <c r="AQ741" s="89"/>
      <c r="AR741" s="89"/>
      <c r="AS741" s="89"/>
      <c r="AT741" s="89"/>
      <c r="AU741" s="89"/>
      <c r="AV741" s="89"/>
      <c r="AW741" s="89"/>
      <c r="AX741" s="89"/>
      <c r="AY741" s="89"/>
      <c r="AZ741" s="89"/>
      <c r="BA741" s="89"/>
      <c r="BB741" s="52"/>
      <c r="BC741" s="52"/>
      <c r="BD741" s="52"/>
      <c r="BE741" s="52"/>
      <c r="BF741" s="52"/>
      <c r="BG741" s="52"/>
      <c r="BH741" s="52"/>
      <c r="BI741" s="52"/>
      <c r="BJ741" s="52"/>
      <c r="BK741" s="52"/>
      <c r="BL741" s="52"/>
      <c r="BM741" s="52"/>
      <c r="BN741" s="52"/>
      <c r="BO741" s="52"/>
      <c r="BP741" s="52"/>
      <c r="BQ741" s="52"/>
      <c r="BR741" s="52"/>
      <c r="BS741" s="52"/>
      <c r="BT741" s="52"/>
      <c r="BU741" s="52"/>
    </row>
    <row r="742" spans="2:73" outlineLevel="2" x14ac:dyDescent="0.25">
      <c r="B742" s="91" t="s">
        <v>874</v>
      </c>
      <c r="C742" s="92" t="s">
        <v>24</v>
      </c>
      <c r="D742" s="93">
        <v>0</v>
      </c>
      <c r="E742" s="93">
        <v>145.9</v>
      </c>
      <c r="F742" s="93">
        <v>145.9</v>
      </c>
      <c r="G742" s="93">
        <v>2.1</v>
      </c>
      <c r="H742" s="93">
        <v>148.66</v>
      </c>
      <c r="I742" s="93">
        <v>146.56</v>
      </c>
      <c r="J742" s="24"/>
      <c r="K742" s="52"/>
      <c r="L742" s="94">
        <v>45693</v>
      </c>
      <c r="M742" s="94">
        <v>45853</v>
      </c>
      <c r="N742" s="52"/>
      <c r="O742" s="52"/>
      <c r="P742" s="52"/>
      <c r="Q742" s="52"/>
      <c r="R742" s="52"/>
      <c r="S742" s="52"/>
      <c r="T742" s="52"/>
      <c r="U742" s="52"/>
      <c r="V742" s="52"/>
      <c r="W742" s="89"/>
      <c r="X742" s="89"/>
      <c r="Y742" s="89"/>
      <c r="Z742" s="89"/>
      <c r="AA742" s="89"/>
      <c r="AB742" s="89"/>
      <c r="AC742" s="90"/>
      <c r="AD742" s="90">
        <v>0.1</v>
      </c>
      <c r="AE742" s="90">
        <v>0.2</v>
      </c>
      <c r="AF742" s="90">
        <v>0.25</v>
      </c>
      <c r="AG742" s="90">
        <v>0.2</v>
      </c>
      <c r="AH742" s="90">
        <v>0.15</v>
      </c>
      <c r="AI742" s="90">
        <v>0.1</v>
      </c>
      <c r="AJ742" s="89"/>
      <c r="AK742" s="89"/>
      <c r="AL742" s="89"/>
      <c r="AM742" s="89"/>
      <c r="AN742" s="89"/>
      <c r="AO742" s="89"/>
      <c r="AP742" s="89"/>
      <c r="AQ742" s="89"/>
      <c r="AR742" s="89"/>
      <c r="AS742" s="89"/>
      <c r="AT742" s="89"/>
      <c r="AU742" s="89"/>
      <c r="AV742" s="89"/>
      <c r="AW742" s="89"/>
      <c r="AX742" s="89"/>
      <c r="AY742" s="89"/>
      <c r="AZ742" s="89"/>
      <c r="BA742" s="89"/>
      <c r="BB742" s="52"/>
      <c r="BC742" s="52"/>
      <c r="BD742" s="52"/>
      <c r="BE742" s="52"/>
      <c r="BF742" s="52"/>
      <c r="BG742" s="52"/>
      <c r="BH742" s="52"/>
      <c r="BI742" s="52"/>
      <c r="BJ742" s="52"/>
      <c r="BK742" s="52"/>
      <c r="BL742" s="52"/>
      <c r="BM742" s="52"/>
      <c r="BN742" s="52"/>
      <c r="BO742" s="52"/>
      <c r="BP742" s="52"/>
      <c r="BQ742" s="52"/>
      <c r="BR742" s="52"/>
      <c r="BS742" s="52"/>
      <c r="BT742" s="52"/>
      <c r="BU742" s="52"/>
    </row>
    <row r="743" spans="2:73" outlineLevel="2" x14ac:dyDescent="0.25">
      <c r="B743" s="91" t="s">
        <v>875</v>
      </c>
      <c r="C743" s="92" t="s">
        <v>24</v>
      </c>
      <c r="D743" s="93">
        <v>161.69999999999999</v>
      </c>
      <c r="E743" s="93">
        <v>207.7</v>
      </c>
      <c r="F743" s="93">
        <v>46</v>
      </c>
      <c r="G743" s="93">
        <v>168.72</v>
      </c>
      <c r="H743" s="93">
        <v>214.7</v>
      </c>
      <c r="I743" s="93">
        <v>45.98</v>
      </c>
      <c r="J743" s="24"/>
      <c r="K743" s="52"/>
      <c r="L743" s="94">
        <v>45662</v>
      </c>
      <c r="M743" s="94">
        <v>45833</v>
      </c>
      <c r="N743" s="52"/>
      <c r="O743" s="52"/>
      <c r="P743" s="52"/>
      <c r="Q743" s="52"/>
      <c r="R743" s="52"/>
      <c r="S743" s="52"/>
      <c r="T743" s="52"/>
      <c r="U743" s="52"/>
      <c r="V743" s="52"/>
      <c r="W743" s="89"/>
      <c r="X743" s="89"/>
      <c r="Y743" s="89"/>
      <c r="Z743" s="89"/>
      <c r="AA743" s="89"/>
      <c r="AB743" s="89"/>
      <c r="AC743" s="89">
        <v>0.1</v>
      </c>
      <c r="AD743" s="90">
        <v>0.2</v>
      </c>
      <c r="AE743" s="90">
        <v>0.25</v>
      </c>
      <c r="AF743" s="90">
        <v>0.2</v>
      </c>
      <c r="AG743" s="90">
        <v>0.15</v>
      </c>
      <c r="AH743" s="90">
        <v>0.1</v>
      </c>
      <c r="AI743" s="89"/>
      <c r="AJ743" s="89"/>
      <c r="AK743" s="89"/>
      <c r="AL743" s="89"/>
      <c r="AM743" s="89"/>
      <c r="AN743" s="89"/>
      <c r="AO743" s="89"/>
      <c r="AP743" s="89"/>
      <c r="AQ743" s="89"/>
      <c r="AR743" s="89"/>
      <c r="AS743" s="89"/>
      <c r="AT743" s="89"/>
      <c r="AU743" s="89"/>
      <c r="AV743" s="89"/>
      <c r="AW743" s="89"/>
      <c r="AX743" s="89"/>
      <c r="AY743" s="89"/>
      <c r="AZ743" s="89"/>
      <c r="BA743" s="89"/>
      <c r="BB743" s="52"/>
      <c r="BC743" s="52"/>
      <c r="BD743" s="52"/>
      <c r="BE743" s="52"/>
      <c r="BF743" s="52"/>
      <c r="BG743" s="52"/>
      <c r="BH743" s="52"/>
      <c r="BI743" s="52"/>
      <c r="BJ743" s="52"/>
      <c r="BK743" s="52"/>
      <c r="BL743" s="52"/>
      <c r="BM743" s="52"/>
      <c r="BN743" s="52"/>
      <c r="BO743" s="52"/>
      <c r="BP743" s="52"/>
      <c r="BQ743" s="52"/>
      <c r="BR743" s="52"/>
      <c r="BS743" s="52"/>
      <c r="BT743" s="52"/>
      <c r="BU743" s="52"/>
    </row>
    <row r="744" spans="2:73" outlineLevel="2" x14ac:dyDescent="0.25">
      <c r="B744" s="91" t="s">
        <v>876</v>
      </c>
      <c r="C744" s="92" t="s">
        <v>25</v>
      </c>
      <c r="D744" s="93">
        <v>0</v>
      </c>
      <c r="E744" s="93">
        <v>122.8</v>
      </c>
      <c r="F744" s="93">
        <v>122.8</v>
      </c>
      <c r="G744" s="93">
        <v>0</v>
      </c>
      <c r="H744" s="93">
        <v>25.4</v>
      </c>
      <c r="I744" s="93">
        <v>25.4</v>
      </c>
      <c r="J744" s="24"/>
      <c r="K744" s="52"/>
      <c r="L744" s="94">
        <v>45694</v>
      </c>
      <c r="M744" s="94">
        <v>45792</v>
      </c>
      <c r="N744" s="52"/>
      <c r="O744" s="52"/>
      <c r="P744" s="52"/>
      <c r="Q744" s="52"/>
      <c r="R744" s="52"/>
      <c r="S744" s="52"/>
      <c r="T744" s="52"/>
      <c r="U744" s="52"/>
      <c r="V744" s="52"/>
      <c r="W744" s="89"/>
      <c r="X744" s="89"/>
      <c r="Y744" s="89"/>
      <c r="Z744" s="89"/>
      <c r="AA744" s="89"/>
      <c r="AB744" s="89"/>
      <c r="AC744" s="90"/>
      <c r="AD744" s="90">
        <v>0.15</v>
      </c>
      <c r="AE744" s="90">
        <v>0.3</v>
      </c>
      <c r="AF744" s="90">
        <v>0.35</v>
      </c>
      <c r="AG744" s="90">
        <v>0.2</v>
      </c>
      <c r="AH744" s="89"/>
      <c r="AI744" s="89"/>
      <c r="AJ744" s="89"/>
      <c r="AK744" s="89"/>
      <c r="AL744" s="89"/>
      <c r="AM744" s="89"/>
      <c r="AN744" s="89"/>
      <c r="AO744" s="89"/>
      <c r="AP744" s="89"/>
      <c r="AQ744" s="89"/>
      <c r="AR744" s="89"/>
      <c r="AS744" s="89"/>
      <c r="AT744" s="89"/>
      <c r="AU744" s="89"/>
      <c r="AV744" s="89"/>
      <c r="AW744" s="89"/>
      <c r="AX744" s="89"/>
      <c r="AY744" s="89"/>
      <c r="AZ744" s="89"/>
      <c r="BA744" s="89"/>
      <c r="BB744" s="52"/>
      <c r="BC744" s="52"/>
      <c r="BD744" s="52"/>
      <c r="BE744" s="52"/>
      <c r="BF744" s="52"/>
      <c r="BG744" s="52"/>
      <c r="BH744" s="52"/>
      <c r="BI744" s="52"/>
      <c r="BJ744" s="52"/>
      <c r="BK744" s="52"/>
      <c r="BL744" s="52"/>
      <c r="BM744" s="52"/>
      <c r="BN744" s="52"/>
      <c r="BO744" s="52"/>
      <c r="BP744" s="52"/>
      <c r="BQ744" s="52"/>
      <c r="BR744" s="52"/>
      <c r="BS744" s="52"/>
      <c r="BT744" s="52"/>
      <c r="BU744" s="52"/>
    </row>
    <row r="745" spans="2:73" outlineLevel="2" x14ac:dyDescent="0.25">
      <c r="B745" s="91" t="s">
        <v>877</v>
      </c>
      <c r="C745" s="92" t="s">
        <v>25</v>
      </c>
      <c r="D745" s="93">
        <v>0</v>
      </c>
      <c r="E745" s="93">
        <v>122.8</v>
      </c>
      <c r="F745" s="93">
        <v>122.8</v>
      </c>
      <c r="G745" s="93">
        <v>48.1</v>
      </c>
      <c r="H745" s="93">
        <v>122.7</v>
      </c>
      <c r="I745" s="93">
        <f>H745-G745</f>
        <v>74.599999999999994</v>
      </c>
      <c r="J745" s="24"/>
      <c r="K745" s="52"/>
      <c r="L745" s="94">
        <v>45662</v>
      </c>
      <c r="M745" s="94">
        <v>45843</v>
      </c>
      <c r="N745" s="52"/>
      <c r="O745" s="52"/>
      <c r="P745" s="52"/>
      <c r="Q745" s="52"/>
      <c r="R745" s="52"/>
      <c r="S745" s="52"/>
      <c r="T745" s="52"/>
      <c r="U745" s="52"/>
      <c r="V745" s="52"/>
      <c r="W745" s="90"/>
      <c r="X745" s="90"/>
      <c r="Y745" s="90"/>
      <c r="Z745" s="90"/>
      <c r="AA745" s="90"/>
      <c r="AB745" s="90"/>
      <c r="AC745" s="90">
        <v>0.1</v>
      </c>
      <c r="AD745" s="90">
        <v>0.2</v>
      </c>
      <c r="AE745" s="90">
        <v>0.2</v>
      </c>
      <c r="AF745" s="90">
        <v>0.2</v>
      </c>
      <c r="AG745" s="89">
        <v>0.15</v>
      </c>
      <c r="AH745" s="89">
        <v>0.1</v>
      </c>
      <c r="AI745" s="89">
        <v>0.05</v>
      </c>
      <c r="AJ745" s="89"/>
      <c r="AK745" s="89"/>
      <c r="AL745" s="89"/>
      <c r="AM745" s="89"/>
      <c r="AN745" s="89"/>
      <c r="AO745" s="89"/>
      <c r="AP745" s="89"/>
      <c r="AQ745" s="89"/>
      <c r="AR745" s="89"/>
      <c r="AS745" s="89"/>
      <c r="AT745" s="89"/>
      <c r="AU745" s="89"/>
      <c r="AV745" s="89"/>
      <c r="AW745" s="89"/>
      <c r="AX745" s="89"/>
      <c r="AY745" s="89"/>
      <c r="AZ745" s="89"/>
      <c r="BA745" s="89"/>
      <c r="BB745" s="52"/>
      <c r="BC745" s="52"/>
      <c r="BD745" s="52"/>
      <c r="BE745" s="52"/>
      <c r="BF745" s="52"/>
      <c r="BG745" s="52"/>
      <c r="BH745" s="52"/>
      <c r="BI745" s="52"/>
      <c r="BJ745" s="52"/>
      <c r="BK745" s="52"/>
      <c r="BL745" s="52"/>
      <c r="BM745" s="52"/>
      <c r="BN745" s="52"/>
      <c r="BO745" s="52"/>
      <c r="BP745" s="52"/>
      <c r="BQ745" s="52"/>
      <c r="BR745" s="52"/>
      <c r="BS745" s="52"/>
      <c r="BT745" s="52"/>
      <c r="BU745" s="52"/>
    </row>
    <row r="746" spans="2:73" outlineLevel="2" x14ac:dyDescent="0.25">
      <c r="B746" s="91" t="s">
        <v>878</v>
      </c>
      <c r="C746" s="92" t="s">
        <v>26</v>
      </c>
      <c r="D746" s="93">
        <v>0</v>
      </c>
      <c r="E746" s="93">
        <v>23</v>
      </c>
      <c r="F746" s="93">
        <v>23</v>
      </c>
      <c r="G746" s="93">
        <v>0</v>
      </c>
      <c r="H746" s="93">
        <v>23.16</v>
      </c>
      <c r="I746" s="93">
        <v>23.16</v>
      </c>
      <c r="J746" s="24"/>
      <c r="K746" s="52"/>
      <c r="L746" s="94">
        <v>45721</v>
      </c>
      <c r="M746" s="94">
        <v>45827</v>
      </c>
      <c r="N746" s="52"/>
      <c r="O746" s="52"/>
      <c r="P746" s="52"/>
      <c r="Q746" s="52"/>
      <c r="R746" s="52"/>
      <c r="S746" s="52"/>
      <c r="T746" s="52"/>
      <c r="U746" s="52"/>
      <c r="V746" s="52"/>
      <c r="W746" s="89"/>
      <c r="X746" s="89"/>
      <c r="Y746" s="89"/>
      <c r="Z746" s="89"/>
      <c r="AA746" s="89"/>
      <c r="AB746" s="89"/>
      <c r="AC746" s="90"/>
      <c r="AD746" s="90"/>
      <c r="AE746" s="90">
        <v>0.2</v>
      </c>
      <c r="AF746" s="90">
        <v>0.3</v>
      </c>
      <c r="AG746" s="89">
        <v>0.3</v>
      </c>
      <c r="AH746" s="89">
        <v>0.2</v>
      </c>
      <c r="AI746" s="89"/>
      <c r="AJ746" s="89"/>
      <c r="AK746" s="89"/>
      <c r="AL746" s="89"/>
      <c r="AM746" s="89"/>
      <c r="AN746" s="89"/>
      <c r="AO746" s="89"/>
      <c r="AP746" s="89"/>
      <c r="AQ746" s="89"/>
      <c r="AR746" s="89"/>
      <c r="AS746" s="89"/>
      <c r="AT746" s="89"/>
      <c r="AU746" s="89"/>
      <c r="AV746" s="89"/>
      <c r="AW746" s="89"/>
      <c r="AX746" s="89"/>
      <c r="AY746" s="89"/>
      <c r="AZ746" s="89"/>
      <c r="BA746" s="89"/>
      <c r="BB746" s="52"/>
      <c r="BC746" s="52"/>
      <c r="BD746" s="52"/>
      <c r="BE746" s="52"/>
      <c r="BF746" s="52"/>
      <c r="BG746" s="52"/>
      <c r="BH746" s="52"/>
      <c r="BI746" s="52"/>
      <c r="BJ746" s="52"/>
      <c r="BK746" s="52"/>
      <c r="BL746" s="52"/>
      <c r="BM746" s="52"/>
      <c r="BN746" s="52"/>
      <c r="BO746" s="52"/>
      <c r="BP746" s="52"/>
      <c r="BQ746" s="52"/>
      <c r="BR746" s="52"/>
      <c r="BS746" s="52"/>
      <c r="BT746" s="52"/>
      <c r="BU746" s="52"/>
    </row>
    <row r="747" spans="2:73" s="19" customFormat="1" outlineLevel="1" x14ac:dyDescent="0.25">
      <c r="B747" s="37" t="s">
        <v>879</v>
      </c>
      <c r="C747" s="21"/>
      <c r="D747" s="22"/>
      <c r="E747" s="22"/>
      <c r="F747" s="22"/>
      <c r="G747" s="22"/>
      <c r="H747" s="22"/>
      <c r="I747" s="22"/>
      <c r="J747" s="21"/>
      <c r="K747" s="23"/>
      <c r="L747" s="23"/>
      <c r="M747" s="81"/>
      <c r="N747" s="51"/>
      <c r="O747" s="51"/>
      <c r="P747" s="51"/>
      <c r="Q747" s="82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21"/>
      <c r="AD747" s="83"/>
      <c r="AE747" s="83"/>
      <c r="AF747" s="83"/>
      <c r="AG747" s="83"/>
      <c r="AH747" s="83"/>
      <c r="AI747" s="83"/>
      <c r="AJ747" s="21"/>
      <c r="AK747" s="23"/>
      <c r="AL747" s="23"/>
      <c r="AM747" s="81"/>
      <c r="AN747" s="51"/>
      <c r="AO747" s="51"/>
      <c r="AP747" s="51"/>
      <c r="AQ747" s="82"/>
      <c r="AR747" s="5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  <c r="BC747" s="83"/>
      <c r="BD747" s="83"/>
      <c r="BE747" s="21"/>
      <c r="BF747" s="23"/>
      <c r="BG747" s="23"/>
      <c r="BH747" s="81"/>
      <c r="BI747" s="51"/>
      <c r="BJ747" s="51"/>
      <c r="BK747" s="51"/>
      <c r="BL747" s="82"/>
      <c r="BM747" s="51"/>
      <c r="BN747" s="51"/>
      <c r="BO747" s="51"/>
      <c r="BP747" s="51"/>
      <c r="BQ747" s="51"/>
      <c r="BR747" s="51"/>
      <c r="BS747" s="51"/>
      <c r="BT747" s="51"/>
      <c r="BU747" s="51"/>
    </row>
    <row r="748" spans="2:73" outlineLevel="2" x14ac:dyDescent="0.25">
      <c r="B748" s="84" t="s">
        <v>873</v>
      </c>
      <c r="C748" s="85" t="s">
        <v>23</v>
      </c>
      <c r="D748" s="86">
        <v>409.11200000000002</v>
      </c>
      <c r="E748" s="87">
        <v>816.94399999999996</v>
      </c>
      <c r="F748" s="86">
        <v>407.83199999999999</v>
      </c>
      <c r="G748" s="86">
        <v>408.58</v>
      </c>
      <c r="H748" s="87">
        <v>816.32</v>
      </c>
      <c r="I748" s="86">
        <f>H748-G748</f>
        <v>407.74000000000007</v>
      </c>
      <c r="J748" s="24"/>
      <c r="K748" s="52"/>
      <c r="L748" s="88">
        <v>45778</v>
      </c>
      <c r="M748" s="88">
        <v>45922</v>
      </c>
      <c r="N748" s="52"/>
      <c r="O748" s="52"/>
      <c r="P748" s="52"/>
      <c r="Q748" s="52"/>
      <c r="R748" s="52"/>
      <c r="S748" s="52"/>
      <c r="T748" s="52"/>
      <c r="U748" s="52"/>
      <c r="V748" s="52"/>
      <c r="W748" s="89"/>
      <c r="X748" s="89"/>
      <c r="Y748" s="89"/>
      <c r="Z748" s="89"/>
      <c r="AA748" s="89"/>
      <c r="AB748" s="89"/>
      <c r="AC748" s="89"/>
      <c r="AD748" s="89"/>
      <c r="AE748" s="90"/>
      <c r="AF748" s="90"/>
      <c r="AG748" s="90">
        <v>0.2</v>
      </c>
      <c r="AH748" s="90">
        <v>0.2</v>
      </c>
      <c r="AI748" s="90">
        <v>0.2</v>
      </c>
      <c r="AJ748" s="90">
        <v>0.2</v>
      </c>
      <c r="AK748" s="90">
        <v>0.2</v>
      </c>
      <c r="AL748" s="89"/>
      <c r="AM748" s="89"/>
      <c r="AN748" s="89"/>
      <c r="AO748" s="89"/>
      <c r="AP748" s="89"/>
      <c r="AQ748" s="89"/>
      <c r="AR748" s="89"/>
      <c r="AS748" s="89"/>
      <c r="AT748" s="89"/>
      <c r="AU748" s="89"/>
      <c r="AV748" s="89"/>
      <c r="AW748" s="89"/>
      <c r="AX748" s="89"/>
      <c r="AY748" s="89"/>
      <c r="AZ748" s="89"/>
      <c r="BA748" s="89"/>
      <c r="BB748" s="52"/>
      <c r="BC748" s="52"/>
      <c r="BD748" s="52"/>
      <c r="BE748" s="52"/>
      <c r="BF748" s="52"/>
      <c r="BG748" s="52"/>
      <c r="BH748" s="52"/>
      <c r="BI748" s="52"/>
      <c r="BJ748" s="52"/>
      <c r="BK748" s="52"/>
      <c r="BL748" s="52"/>
      <c r="BM748" s="52"/>
      <c r="BN748" s="52"/>
      <c r="BO748" s="52"/>
      <c r="BP748" s="52"/>
      <c r="BQ748" s="52"/>
      <c r="BR748" s="52"/>
      <c r="BS748" s="52"/>
      <c r="BT748" s="52"/>
      <c r="BU748" s="52"/>
    </row>
    <row r="749" spans="2:73" outlineLevel="2" x14ac:dyDescent="0.25">
      <c r="B749" s="91" t="s">
        <v>874</v>
      </c>
      <c r="C749" s="92" t="s">
        <v>24</v>
      </c>
      <c r="D749" s="93">
        <v>0</v>
      </c>
      <c r="E749" s="93">
        <v>145.9</v>
      </c>
      <c r="F749" s="93">
        <v>145.9</v>
      </c>
      <c r="G749" s="93">
        <v>2.1</v>
      </c>
      <c r="H749" s="93">
        <v>148.66</v>
      </c>
      <c r="I749" s="93">
        <v>146.56</v>
      </c>
      <c r="J749" s="24"/>
      <c r="K749" s="52"/>
      <c r="L749" s="94">
        <v>45748</v>
      </c>
      <c r="M749" s="94">
        <v>45900</v>
      </c>
      <c r="N749" s="52"/>
      <c r="O749" s="52"/>
      <c r="P749" s="52"/>
      <c r="Q749" s="52"/>
      <c r="R749" s="52"/>
      <c r="S749" s="52"/>
      <c r="T749" s="52"/>
      <c r="U749" s="52"/>
      <c r="V749" s="52"/>
      <c r="W749" s="89"/>
      <c r="X749" s="89"/>
      <c r="Y749" s="89"/>
      <c r="Z749" s="89"/>
      <c r="AA749" s="89"/>
      <c r="AB749" s="89"/>
      <c r="AC749" s="90"/>
      <c r="AD749" s="90"/>
      <c r="AE749" s="90"/>
      <c r="AF749" s="90">
        <v>0.2</v>
      </c>
      <c r="AG749" s="90">
        <v>0.2</v>
      </c>
      <c r="AH749" s="90">
        <v>0.2</v>
      </c>
      <c r="AI749" s="90">
        <v>0.2</v>
      </c>
      <c r="AJ749" s="89">
        <v>0.2</v>
      </c>
      <c r="AK749" s="89"/>
      <c r="AL749" s="89"/>
      <c r="AM749" s="89"/>
      <c r="AN749" s="89"/>
      <c r="AO749" s="89"/>
      <c r="AP749" s="89"/>
      <c r="AQ749" s="89"/>
      <c r="AR749" s="89"/>
      <c r="AS749" s="89"/>
      <c r="AT749" s="89"/>
      <c r="AU749" s="89"/>
      <c r="AV749" s="89"/>
      <c r="AW749" s="89"/>
      <c r="AX749" s="89"/>
      <c r="AY749" s="89"/>
      <c r="AZ749" s="89"/>
      <c r="BA749" s="89"/>
      <c r="BB749" s="52"/>
      <c r="BC749" s="52"/>
      <c r="BD749" s="52"/>
      <c r="BE749" s="52"/>
      <c r="BF749" s="52"/>
      <c r="BG749" s="52"/>
      <c r="BH749" s="52"/>
      <c r="BI749" s="52"/>
      <c r="BJ749" s="52"/>
      <c r="BK749" s="52"/>
      <c r="BL749" s="52"/>
      <c r="BM749" s="52"/>
      <c r="BN749" s="52"/>
      <c r="BO749" s="52"/>
      <c r="BP749" s="52"/>
      <c r="BQ749" s="52"/>
      <c r="BR749" s="52"/>
      <c r="BS749" s="52"/>
      <c r="BT749" s="52"/>
      <c r="BU749" s="52"/>
    </row>
    <row r="750" spans="2:73" outlineLevel="2" x14ac:dyDescent="0.25">
      <c r="B750" s="91" t="s">
        <v>875</v>
      </c>
      <c r="C750" s="92" t="s">
        <v>24</v>
      </c>
      <c r="D750" s="93">
        <v>161.69999999999999</v>
      </c>
      <c r="E750" s="93">
        <v>207.7</v>
      </c>
      <c r="F750" s="93">
        <v>46</v>
      </c>
      <c r="G750" s="93">
        <v>168.72</v>
      </c>
      <c r="H750" s="93">
        <v>214.7</v>
      </c>
      <c r="I750" s="93">
        <v>45.98</v>
      </c>
      <c r="J750" s="24"/>
      <c r="K750" s="52"/>
      <c r="L750" s="94">
        <v>45717</v>
      </c>
      <c r="M750" s="94">
        <v>45869</v>
      </c>
      <c r="N750" s="52"/>
      <c r="O750" s="52"/>
      <c r="P750" s="52"/>
      <c r="Q750" s="52"/>
      <c r="R750" s="52"/>
      <c r="S750" s="52"/>
      <c r="T750" s="52"/>
      <c r="U750" s="52"/>
      <c r="V750" s="52"/>
      <c r="W750" s="89"/>
      <c r="X750" s="89"/>
      <c r="Y750" s="89"/>
      <c r="Z750" s="89"/>
      <c r="AA750" s="89"/>
      <c r="AB750" s="89"/>
      <c r="AC750" s="89"/>
      <c r="AD750" s="90"/>
      <c r="AE750" s="90">
        <v>0.2</v>
      </c>
      <c r="AF750" s="90">
        <v>0.2</v>
      </c>
      <c r="AG750" s="90">
        <v>0.2</v>
      </c>
      <c r="AH750" s="90">
        <v>0.2</v>
      </c>
      <c r="AI750" s="89">
        <v>0.2</v>
      </c>
      <c r="AJ750" s="89"/>
      <c r="AK750" s="89"/>
      <c r="AL750" s="89"/>
      <c r="AM750" s="89"/>
      <c r="AN750" s="89"/>
      <c r="AO750" s="89"/>
      <c r="AP750" s="89"/>
      <c r="AQ750" s="89"/>
      <c r="AR750" s="89"/>
      <c r="AS750" s="89"/>
      <c r="AT750" s="89"/>
      <c r="AU750" s="89"/>
      <c r="AV750" s="89"/>
      <c r="AW750" s="89"/>
      <c r="AX750" s="89"/>
      <c r="AY750" s="89"/>
      <c r="AZ750" s="89"/>
      <c r="BA750" s="89"/>
      <c r="BB750" s="52"/>
      <c r="BC750" s="52"/>
      <c r="BD750" s="52"/>
      <c r="BE750" s="52"/>
      <c r="BF750" s="52"/>
      <c r="BG750" s="52"/>
      <c r="BH750" s="52"/>
      <c r="BI750" s="52"/>
      <c r="BJ750" s="52"/>
      <c r="BK750" s="52"/>
      <c r="BL750" s="52"/>
      <c r="BM750" s="52"/>
      <c r="BN750" s="52"/>
      <c r="BO750" s="52"/>
      <c r="BP750" s="52"/>
      <c r="BQ750" s="52"/>
      <c r="BR750" s="52"/>
      <c r="BS750" s="52"/>
      <c r="BT750" s="52"/>
      <c r="BU750" s="52"/>
    </row>
    <row r="751" spans="2:73" outlineLevel="2" x14ac:dyDescent="0.25">
      <c r="B751" s="91" t="s">
        <v>876</v>
      </c>
      <c r="C751" s="92" t="s">
        <v>25</v>
      </c>
      <c r="D751" s="93">
        <v>0</v>
      </c>
      <c r="E751" s="93">
        <v>122.8</v>
      </c>
      <c r="F751" s="93">
        <v>122.8</v>
      </c>
      <c r="G751" s="93">
        <v>0</v>
      </c>
      <c r="H751" s="93">
        <v>25.4</v>
      </c>
      <c r="I751" s="93">
        <v>25.4</v>
      </c>
      <c r="J751" s="24"/>
      <c r="K751" s="52"/>
      <c r="L751" s="94">
        <v>45703</v>
      </c>
      <c r="M751" s="94">
        <v>45838</v>
      </c>
      <c r="N751" s="52"/>
      <c r="O751" s="52"/>
      <c r="P751" s="52"/>
      <c r="Q751" s="52"/>
      <c r="R751" s="52"/>
      <c r="S751" s="52"/>
      <c r="T751" s="52"/>
      <c r="U751" s="52"/>
      <c r="V751" s="52"/>
      <c r="W751" s="89"/>
      <c r="X751" s="89"/>
      <c r="Y751" s="89"/>
      <c r="Z751" s="89"/>
      <c r="AA751" s="89"/>
      <c r="AB751" s="89"/>
      <c r="AC751" s="90"/>
      <c r="AD751" s="90">
        <v>0.2</v>
      </c>
      <c r="AE751" s="90">
        <v>0.2</v>
      </c>
      <c r="AF751" s="90">
        <v>0.2</v>
      </c>
      <c r="AG751" s="90">
        <v>0.2</v>
      </c>
      <c r="AH751" s="89">
        <v>0.2</v>
      </c>
      <c r="AI751" s="89"/>
      <c r="AJ751" s="89"/>
      <c r="AK751" s="89"/>
      <c r="AL751" s="89"/>
      <c r="AM751" s="89"/>
      <c r="AN751" s="89"/>
      <c r="AO751" s="89"/>
      <c r="AP751" s="89"/>
      <c r="AQ751" s="89"/>
      <c r="AR751" s="89"/>
      <c r="AS751" s="89"/>
      <c r="AT751" s="89"/>
      <c r="AU751" s="89"/>
      <c r="AV751" s="89"/>
      <c r="AW751" s="89"/>
      <c r="AX751" s="89"/>
      <c r="AY751" s="89"/>
      <c r="AZ751" s="89"/>
      <c r="BA751" s="89"/>
      <c r="BB751" s="52"/>
      <c r="BC751" s="52"/>
      <c r="BD751" s="52"/>
      <c r="BE751" s="52"/>
      <c r="BF751" s="52"/>
      <c r="BG751" s="52"/>
      <c r="BH751" s="52"/>
      <c r="BI751" s="52"/>
      <c r="BJ751" s="52"/>
      <c r="BK751" s="52"/>
      <c r="BL751" s="52"/>
      <c r="BM751" s="52"/>
      <c r="BN751" s="52"/>
      <c r="BO751" s="52"/>
      <c r="BP751" s="52"/>
      <c r="BQ751" s="52"/>
      <c r="BR751" s="52"/>
      <c r="BS751" s="52"/>
      <c r="BT751" s="52"/>
      <c r="BU751" s="52"/>
    </row>
    <row r="752" spans="2:73" outlineLevel="2" x14ac:dyDescent="0.25">
      <c r="B752" s="110" t="s">
        <v>877</v>
      </c>
      <c r="C752" s="92" t="s">
        <v>25</v>
      </c>
      <c r="D752" s="93">
        <v>0</v>
      </c>
      <c r="E752" s="93">
        <v>122.8</v>
      </c>
      <c r="F752" s="93">
        <v>122.8</v>
      </c>
      <c r="G752" s="93">
        <v>48.1</v>
      </c>
      <c r="H752" s="93">
        <v>122.7</v>
      </c>
      <c r="I752" s="93">
        <f>H752-G752</f>
        <v>74.599999999999994</v>
      </c>
      <c r="J752" s="24"/>
      <c r="K752" s="52"/>
      <c r="L752" s="94">
        <v>45597</v>
      </c>
      <c r="M752" s="94">
        <v>45703</v>
      </c>
      <c r="N752" s="52"/>
      <c r="O752" s="52"/>
      <c r="P752" s="52"/>
      <c r="Q752" s="52"/>
      <c r="R752" s="52"/>
      <c r="S752" s="52"/>
      <c r="T752" s="52"/>
      <c r="U752" s="52"/>
      <c r="V752" s="52"/>
      <c r="W752" s="90"/>
      <c r="X752" s="90"/>
      <c r="Y752" s="90"/>
      <c r="Z752" s="90"/>
      <c r="AA752" s="90">
        <v>0.3</v>
      </c>
      <c r="AB752" s="90">
        <v>0.3</v>
      </c>
      <c r="AC752" s="90">
        <v>0.3</v>
      </c>
      <c r="AD752" s="90">
        <v>0.1</v>
      </c>
      <c r="AE752" s="90"/>
      <c r="AF752" s="90"/>
      <c r="AG752" s="89"/>
      <c r="AH752" s="89"/>
      <c r="AI752" s="89"/>
      <c r="AJ752" s="89"/>
      <c r="AK752" s="89"/>
      <c r="AL752" s="89"/>
      <c r="AM752" s="89"/>
      <c r="AN752" s="89"/>
      <c r="AO752" s="89"/>
      <c r="AP752" s="89"/>
      <c r="AQ752" s="89"/>
      <c r="AR752" s="89"/>
      <c r="AS752" s="89"/>
      <c r="AT752" s="89"/>
      <c r="AU752" s="89"/>
      <c r="AV752" s="89"/>
      <c r="AW752" s="89"/>
      <c r="AX752" s="89"/>
      <c r="AY752" s="89"/>
      <c r="AZ752" s="89"/>
      <c r="BA752" s="89"/>
      <c r="BB752" s="52"/>
      <c r="BC752" s="52"/>
      <c r="BD752" s="52"/>
      <c r="BE752" s="52"/>
      <c r="BF752" s="52"/>
      <c r="BG752" s="52"/>
      <c r="BH752" s="52"/>
      <c r="BI752" s="52"/>
      <c r="BJ752" s="52"/>
      <c r="BK752" s="52"/>
      <c r="BL752" s="52"/>
      <c r="BM752" s="52"/>
      <c r="BN752" s="52"/>
      <c r="BO752" s="52"/>
      <c r="BP752" s="52"/>
      <c r="BQ752" s="52"/>
      <c r="BR752" s="52"/>
      <c r="BS752" s="52"/>
      <c r="BT752" s="52"/>
      <c r="BU752" s="52"/>
    </row>
    <row r="753" spans="2:73" outlineLevel="2" x14ac:dyDescent="0.25">
      <c r="B753" s="91" t="s">
        <v>878</v>
      </c>
      <c r="C753" s="92" t="s">
        <v>26</v>
      </c>
      <c r="D753" s="93">
        <v>0</v>
      </c>
      <c r="E753" s="93">
        <v>23</v>
      </c>
      <c r="F753" s="93">
        <v>23</v>
      </c>
      <c r="G753" s="93">
        <v>0</v>
      </c>
      <c r="H753" s="93">
        <v>23.16</v>
      </c>
      <c r="I753" s="93">
        <v>23.16</v>
      </c>
      <c r="J753" s="24"/>
      <c r="K753" s="52"/>
      <c r="L753" s="94">
        <v>45748</v>
      </c>
      <c r="M753" s="94">
        <v>45869</v>
      </c>
      <c r="N753" s="52"/>
      <c r="O753" s="52"/>
      <c r="P753" s="52"/>
      <c r="Q753" s="52"/>
      <c r="R753" s="52"/>
      <c r="S753" s="52"/>
      <c r="T753" s="52"/>
      <c r="U753" s="52"/>
      <c r="V753" s="52"/>
      <c r="W753" s="89"/>
      <c r="X753" s="89"/>
      <c r="Y753" s="89"/>
      <c r="Z753" s="89"/>
      <c r="AA753" s="89"/>
      <c r="AB753" s="89"/>
      <c r="AC753" s="90"/>
      <c r="AD753" s="90"/>
      <c r="AE753" s="90"/>
      <c r="AF753" s="90">
        <v>0.25</v>
      </c>
      <c r="AG753" s="89">
        <v>0.25</v>
      </c>
      <c r="AH753" s="89">
        <v>0.25</v>
      </c>
      <c r="AI753" s="89">
        <v>0.25</v>
      </c>
      <c r="AJ753" s="89"/>
      <c r="AK753" s="89"/>
      <c r="AL753" s="89"/>
      <c r="AM753" s="89"/>
      <c r="AN753" s="89"/>
      <c r="AO753" s="89"/>
      <c r="AP753" s="89"/>
      <c r="AQ753" s="89"/>
      <c r="AR753" s="89"/>
      <c r="AS753" s="89"/>
      <c r="AT753" s="89"/>
      <c r="AU753" s="89"/>
      <c r="AV753" s="89"/>
      <c r="AW753" s="89"/>
      <c r="AX753" s="89"/>
      <c r="AY753" s="89"/>
      <c r="AZ753" s="89"/>
      <c r="BA753" s="89"/>
      <c r="BB753" s="52"/>
      <c r="BC753" s="52"/>
      <c r="BD753" s="52"/>
      <c r="BE753" s="52"/>
      <c r="BF753" s="52"/>
      <c r="BG753" s="52"/>
      <c r="BH753" s="52"/>
      <c r="BI753" s="52"/>
      <c r="BJ753" s="52"/>
      <c r="BK753" s="52"/>
      <c r="BL753" s="52"/>
      <c r="BM753" s="52"/>
      <c r="BN753" s="52"/>
      <c r="BO753" s="52"/>
      <c r="BP753" s="52"/>
      <c r="BQ753" s="52"/>
      <c r="BR753" s="52"/>
      <c r="BS753" s="52"/>
      <c r="BT753" s="52"/>
      <c r="BU753" s="52"/>
    </row>
    <row r="754" spans="2:73" s="19" customFormat="1" outlineLevel="1" x14ac:dyDescent="0.25">
      <c r="B754" s="37" t="s">
        <v>880</v>
      </c>
      <c r="C754" s="21"/>
      <c r="D754" s="22"/>
      <c r="E754" s="22"/>
      <c r="F754" s="22"/>
      <c r="G754" s="22"/>
      <c r="H754" s="22"/>
      <c r="I754" s="22"/>
      <c r="J754" s="21"/>
      <c r="K754" s="23"/>
      <c r="L754" s="23"/>
      <c r="M754" s="81"/>
      <c r="N754" s="51"/>
      <c r="O754" s="51"/>
      <c r="P754" s="51"/>
      <c r="Q754" s="82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21"/>
      <c r="AD754" s="83"/>
      <c r="AE754" s="83"/>
      <c r="AF754" s="83"/>
      <c r="AG754" s="83"/>
      <c r="AH754" s="83"/>
      <c r="AI754" s="83"/>
      <c r="AJ754" s="21"/>
      <c r="AK754" s="23"/>
      <c r="AL754" s="23"/>
      <c r="AM754" s="81"/>
      <c r="AN754" s="51"/>
      <c r="AO754" s="51"/>
      <c r="AP754" s="51"/>
      <c r="AQ754" s="82"/>
      <c r="AR754" s="5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  <c r="BC754" s="83"/>
      <c r="BD754" s="83"/>
      <c r="BE754" s="21"/>
      <c r="BF754" s="23"/>
      <c r="BG754" s="23"/>
      <c r="BH754" s="81"/>
      <c r="BI754" s="51"/>
      <c r="BJ754" s="51"/>
      <c r="BK754" s="51"/>
      <c r="BL754" s="82"/>
      <c r="BM754" s="51"/>
      <c r="BN754" s="51"/>
      <c r="BO754" s="51"/>
      <c r="BP754" s="51"/>
      <c r="BQ754" s="51"/>
      <c r="BR754" s="51"/>
      <c r="BS754" s="51"/>
      <c r="BT754" s="51"/>
      <c r="BU754" s="51"/>
    </row>
    <row r="755" spans="2:73" outlineLevel="2" x14ac:dyDescent="0.25">
      <c r="B755" s="91" t="s">
        <v>881</v>
      </c>
      <c r="C755" s="92" t="s">
        <v>24</v>
      </c>
      <c r="D755" s="93">
        <v>0</v>
      </c>
      <c r="E755" s="93">
        <v>145.9</v>
      </c>
      <c r="F755" s="93">
        <v>145.9</v>
      </c>
      <c r="G755" s="93">
        <v>2.1</v>
      </c>
      <c r="H755" s="93">
        <v>148.66</v>
      </c>
      <c r="I755" s="93">
        <v>146.56</v>
      </c>
      <c r="J755" s="24"/>
      <c r="K755" s="52"/>
      <c r="L755" s="94">
        <v>45797</v>
      </c>
      <c r="M755" s="94">
        <v>46285</v>
      </c>
      <c r="N755" s="52"/>
      <c r="O755" s="52"/>
      <c r="P755" s="52"/>
      <c r="Q755" s="52"/>
      <c r="R755" s="52"/>
      <c r="S755" s="52"/>
      <c r="T755" s="52"/>
      <c r="U755" s="52"/>
      <c r="V755" s="52"/>
      <c r="W755" s="89"/>
      <c r="X755" s="89"/>
      <c r="Y755" s="89"/>
      <c r="Z755" s="89"/>
      <c r="AA755" s="89"/>
      <c r="AB755" s="89"/>
      <c r="AC755" s="89"/>
      <c r="AD755" s="90"/>
      <c r="AE755" s="90"/>
      <c r="AF755" s="90"/>
      <c r="AG755" s="90">
        <v>0.05</v>
      </c>
      <c r="AH755" s="90">
        <v>0.05</v>
      </c>
      <c r="AI755" s="89">
        <v>0.05</v>
      </c>
      <c r="AJ755" s="89">
        <v>0.05</v>
      </c>
      <c r="AK755" s="89">
        <v>0.05</v>
      </c>
      <c r="AL755" s="89">
        <v>0.05</v>
      </c>
      <c r="AM755" s="89">
        <v>0.05</v>
      </c>
      <c r="AN755" s="89">
        <v>0.05</v>
      </c>
      <c r="AO755" s="89">
        <v>0.05</v>
      </c>
      <c r="AP755" s="89">
        <v>0.06</v>
      </c>
      <c r="AQ755" s="89">
        <v>7.0000000000000007E-2</v>
      </c>
      <c r="AR755" s="89">
        <v>7.0000000000000007E-2</v>
      </c>
      <c r="AS755" s="89">
        <v>7.0000000000000007E-2</v>
      </c>
      <c r="AT755" s="89">
        <v>7.0000000000000007E-2</v>
      </c>
      <c r="AU755" s="89">
        <v>7.0000000000000007E-2</v>
      </c>
      <c r="AV755" s="89">
        <v>7.0000000000000007E-2</v>
      </c>
      <c r="AW755" s="89">
        <v>7.0000000000000007E-2</v>
      </c>
      <c r="AX755" s="89"/>
      <c r="AY755" s="52"/>
      <c r="AZ755" s="52"/>
      <c r="BA755" s="52"/>
      <c r="BB755" s="52"/>
      <c r="BC755" s="52"/>
      <c r="BD755" s="52"/>
      <c r="BE755" s="52"/>
      <c r="BF755" s="52"/>
      <c r="BG755" s="52"/>
      <c r="BH755" s="52"/>
      <c r="BI755" s="52"/>
      <c r="BJ755" s="52"/>
      <c r="BK755" s="52"/>
      <c r="BL755" s="52"/>
      <c r="BM755" s="52"/>
      <c r="BN755" s="52"/>
      <c r="BO755" s="52"/>
      <c r="BP755" s="52"/>
      <c r="BQ755" s="52"/>
      <c r="BR755" s="52"/>
      <c r="BS755" s="52"/>
      <c r="BT755" s="52"/>
      <c r="BU755" s="52"/>
    </row>
    <row r="756" spans="2:73" outlineLevel="2" x14ac:dyDescent="0.25">
      <c r="B756" s="91" t="s">
        <v>875</v>
      </c>
      <c r="C756" s="92" t="s">
        <v>24</v>
      </c>
      <c r="D756" s="93">
        <v>161.69999999999999</v>
      </c>
      <c r="E756" s="93">
        <v>207.7</v>
      </c>
      <c r="F756" s="93">
        <v>46</v>
      </c>
      <c r="G756" s="93">
        <v>168.72</v>
      </c>
      <c r="H756" s="93">
        <v>214.7</v>
      </c>
      <c r="I756" s="93">
        <v>45.98</v>
      </c>
      <c r="J756" s="24"/>
      <c r="K756" s="52"/>
      <c r="L756" s="94">
        <v>45839</v>
      </c>
      <c r="M756" s="94">
        <v>46265</v>
      </c>
      <c r="N756" s="52"/>
      <c r="O756" s="52"/>
      <c r="P756" s="52"/>
      <c r="Q756" s="52"/>
      <c r="R756" s="52"/>
      <c r="S756" s="52"/>
      <c r="T756" s="52"/>
      <c r="U756" s="52"/>
      <c r="V756" s="52"/>
      <c r="W756" s="89"/>
      <c r="X756" s="89"/>
      <c r="Y756" s="89"/>
      <c r="Z756" s="89"/>
      <c r="AA756" s="89"/>
      <c r="AB756" s="89"/>
      <c r="AC756" s="89"/>
      <c r="AD756" s="90"/>
      <c r="AE756" s="90"/>
      <c r="AF756" s="90"/>
      <c r="AG756" s="90"/>
      <c r="AH756" s="90"/>
      <c r="AI756" s="89">
        <v>0.05</v>
      </c>
      <c r="AJ756" s="89">
        <v>0.05</v>
      </c>
      <c r="AK756" s="89">
        <v>0.06</v>
      </c>
      <c r="AL756" s="89">
        <v>0.06</v>
      </c>
      <c r="AM756" s="89">
        <v>0.06</v>
      </c>
      <c r="AN756" s="89">
        <v>0.06</v>
      </c>
      <c r="AO756" s="89">
        <v>7.0000000000000007E-2</v>
      </c>
      <c r="AP756" s="89">
        <v>7.0000000000000007E-2</v>
      </c>
      <c r="AQ756" s="89">
        <v>7.0000000000000007E-2</v>
      </c>
      <c r="AR756" s="89">
        <v>0.08</v>
      </c>
      <c r="AS756" s="89">
        <v>0.08</v>
      </c>
      <c r="AT756" s="89">
        <v>0.09</v>
      </c>
      <c r="AU756" s="89">
        <v>0.1</v>
      </c>
      <c r="AV756" s="89">
        <v>0.1</v>
      </c>
      <c r="AW756" s="89"/>
      <c r="AX756" s="89"/>
      <c r="AY756" s="95"/>
      <c r="AZ756" s="52"/>
      <c r="BA756" s="52"/>
      <c r="BB756" s="52"/>
      <c r="BC756" s="52"/>
      <c r="BD756" s="52"/>
      <c r="BE756" s="52"/>
      <c r="BF756" s="52"/>
      <c r="BG756" s="52"/>
      <c r="BH756" s="52"/>
      <c r="BI756" s="52"/>
      <c r="BJ756" s="52"/>
      <c r="BK756" s="52"/>
      <c r="BL756" s="52"/>
      <c r="BM756" s="52"/>
      <c r="BN756" s="52"/>
      <c r="BO756" s="52"/>
      <c r="BP756" s="52"/>
      <c r="BQ756" s="52"/>
      <c r="BR756" s="52"/>
      <c r="BS756" s="52"/>
      <c r="BT756" s="52"/>
      <c r="BU756" s="52"/>
    </row>
    <row r="757" spans="2:73" outlineLevel="2" x14ac:dyDescent="0.25">
      <c r="B757" s="91" t="s">
        <v>882</v>
      </c>
      <c r="C757" s="92" t="s">
        <v>25</v>
      </c>
      <c r="D757" s="93">
        <v>0</v>
      </c>
      <c r="E757" s="93">
        <v>122.8</v>
      </c>
      <c r="F757" s="93">
        <v>122.8</v>
      </c>
      <c r="G757" s="93">
        <v>48.1</v>
      </c>
      <c r="H757" s="93">
        <v>122.7</v>
      </c>
      <c r="I757" s="93">
        <f>H757-G757</f>
        <v>74.599999999999994</v>
      </c>
      <c r="J757" s="24"/>
      <c r="K757" s="52"/>
      <c r="L757" s="94">
        <v>45797</v>
      </c>
      <c r="M757" s="94">
        <v>46285</v>
      </c>
      <c r="N757" s="52"/>
      <c r="O757" s="52"/>
      <c r="P757" s="52"/>
      <c r="Q757" s="52"/>
      <c r="R757" s="52"/>
      <c r="S757" s="52"/>
      <c r="T757" s="52"/>
      <c r="U757" s="52"/>
      <c r="V757" s="52"/>
      <c r="W757" s="89"/>
      <c r="X757" s="89"/>
      <c r="Y757" s="89"/>
      <c r="Z757" s="89"/>
      <c r="AA757" s="89"/>
      <c r="AB757" s="89"/>
      <c r="AC757" s="89"/>
      <c r="AD757" s="90"/>
      <c r="AE757" s="90"/>
      <c r="AF757" s="90"/>
      <c r="AG757" s="90">
        <v>0.05</v>
      </c>
      <c r="AH757" s="90">
        <v>0.05</v>
      </c>
      <c r="AI757" s="89">
        <v>0.05</v>
      </c>
      <c r="AJ757" s="89">
        <v>0.05</v>
      </c>
      <c r="AK757" s="89">
        <v>0.05</v>
      </c>
      <c r="AL757" s="89">
        <v>0.05</v>
      </c>
      <c r="AM757" s="89">
        <v>0.05</v>
      </c>
      <c r="AN757" s="89">
        <v>0.05</v>
      </c>
      <c r="AO757" s="89">
        <v>0.05</v>
      </c>
      <c r="AP757" s="89">
        <v>0.06</v>
      </c>
      <c r="AQ757" s="89">
        <v>7.0000000000000007E-2</v>
      </c>
      <c r="AR757" s="89">
        <v>7.0000000000000007E-2</v>
      </c>
      <c r="AS757" s="89">
        <v>7.0000000000000007E-2</v>
      </c>
      <c r="AT757" s="89">
        <v>7.0000000000000007E-2</v>
      </c>
      <c r="AU757" s="89">
        <v>7.0000000000000007E-2</v>
      </c>
      <c r="AV757" s="89">
        <v>7.0000000000000007E-2</v>
      </c>
      <c r="AW757" s="89">
        <v>7.0000000000000007E-2</v>
      </c>
      <c r="AX757" s="89"/>
      <c r="AY757" s="52"/>
      <c r="AZ757" s="52"/>
      <c r="BA757" s="52"/>
      <c r="BB757" s="52"/>
      <c r="BC757" s="52"/>
      <c r="BD757" s="52"/>
      <c r="BE757" s="52"/>
      <c r="BF757" s="52"/>
      <c r="BG757" s="52"/>
      <c r="BH757" s="52"/>
      <c r="BI757" s="52"/>
      <c r="BJ757" s="52"/>
      <c r="BK757" s="52"/>
      <c r="BL757" s="52"/>
      <c r="BM757" s="52"/>
      <c r="BN757" s="52"/>
      <c r="BO757" s="52"/>
      <c r="BP757" s="52"/>
      <c r="BQ757" s="52"/>
      <c r="BR757" s="52"/>
      <c r="BS757" s="52"/>
      <c r="BT757" s="52"/>
      <c r="BU757" s="52"/>
    </row>
    <row r="758" spans="2:73" s="19" customFormat="1" outlineLevel="1" x14ac:dyDescent="0.25">
      <c r="B758" s="37" t="s">
        <v>883</v>
      </c>
      <c r="C758" s="21"/>
      <c r="D758" s="22"/>
      <c r="E758" s="22"/>
      <c r="F758" s="22"/>
      <c r="G758" s="22"/>
      <c r="H758" s="22"/>
      <c r="I758" s="22"/>
      <c r="J758" s="21"/>
      <c r="K758" s="23"/>
      <c r="L758" s="23"/>
      <c r="M758" s="81"/>
      <c r="N758" s="51"/>
      <c r="O758" s="51"/>
      <c r="P758" s="51"/>
      <c r="Q758" s="82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21"/>
      <c r="AD758" s="83"/>
      <c r="AE758" s="83"/>
      <c r="AF758" s="83"/>
      <c r="AG758" s="83"/>
      <c r="AH758" s="83"/>
      <c r="AI758" s="83"/>
      <c r="AJ758" s="21"/>
      <c r="AK758" s="23"/>
      <c r="AL758" s="23"/>
      <c r="AM758" s="81"/>
      <c r="AN758" s="51"/>
      <c r="AO758" s="51"/>
      <c r="AP758" s="51"/>
      <c r="AQ758" s="82"/>
      <c r="AR758" s="5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  <c r="BC758" s="83"/>
      <c r="BD758" s="83"/>
      <c r="BE758" s="21"/>
      <c r="BF758" s="23"/>
      <c r="BG758" s="23"/>
      <c r="BH758" s="81"/>
      <c r="BI758" s="51"/>
      <c r="BJ758" s="51"/>
      <c r="BK758" s="51"/>
      <c r="BL758" s="82"/>
      <c r="BM758" s="51"/>
      <c r="BN758" s="51"/>
      <c r="BO758" s="51"/>
      <c r="BP758" s="51"/>
      <c r="BQ758" s="51"/>
      <c r="BR758" s="51"/>
      <c r="BS758" s="51"/>
      <c r="BT758" s="51"/>
      <c r="BU758" s="51"/>
    </row>
    <row r="759" spans="2:73" outlineLevel="2" x14ac:dyDescent="0.25">
      <c r="B759" s="84" t="s">
        <v>873</v>
      </c>
      <c r="C759" s="85" t="s">
        <v>23</v>
      </c>
      <c r="D759" s="86">
        <v>409.11200000000002</v>
      </c>
      <c r="E759" s="87">
        <v>816.94399999999996</v>
      </c>
      <c r="F759" s="86">
        <v>407.83199999999999</v>
      </c>
      <c r="G759" s="86">
        <v>408.58</v>
      </c>
      <c r="H759" s="87">
        <v>816.32</v>
      </c>
      <c r="I759" s="86">
        <f>H759-G759</f>
        <v>407.74000000000007</v>
      </c>
      <c r="J759" s="24"/>
      <c r="K759" s="52"/>
      <c r="L759" s="94">
        <v>45717</v>
      </c>
      <c r="M759" s="94">
        <v>45777</v>
      </c>
      <c r="N759" s="52"/>
      <c r="O759" s="52"/>
      <c r="P759" s="52"/>
      <c r="Q759" s="52"/>
      <c r="R759" s="52"/>
      <c r="S759" s="52"/>
      <c r="T759" s="52"/>
      <c r="U759" s="52"/>
      <c r="V759" s="52"/>
      <c r="W759" s="89"/>
      <c r="X759" s="89"/>
      <c r="Y759" s="89"/>
      <c r="Z759" s="89"/>
      <c r="AA759" s="89"/>
      <c r="AB759" s="89"/>
      <c r="AC759" s="89"/>
      <c r="AD759" s="90"/>
      <c r="AE759" s="90">
        <v>0.5</v>
      </c>
      <c r="AF759" s="90">
        <v>0.5</v>
      </c>
      <c r="AG759" s="90"/>
      <c r="AH759" s="90"/>
      <c r="AI759" s="89"/>
      <c r="AJ759" s="89"/>
      <c r="AK759" s="89"/>
      <c r="AL759" s="89"/>
      <c r="AM759" s="89"/>
      <c r="AN759" s="89"/>
      <c r="AO759" s="89"/>
      <c r="AP759" s="89"/>
      <c r="AQ759" s="89"/>
      <c r="AR759" s="89"/>
      <c r="AS759" s="89"/>
      <c r="AT759" s="89"/>
      <c r="AU759" s="89"/>
      <c r="AV759" s="89"/>
      <c r="AW759" s="89"/>
      <c r="AX759" s="89"/>
      <c r="AY759" s="52"/>
      <c r="AZ759" s="52"/>
      <c r="BA759" s="52"/>
      <c r="BB759" s="52"/>
      <c r="BC759" s="52"/>
      <c r="BD759" s="52"/>
      <c r="BE759" s="52"/>
      <c r="BF759" s="52"/>
      <c r="BG759" s="52"/>
      <c r="BH759" s="52"/>
      <c r="BI759" s="52"/>
      <c r="BJ759" s="52"/>
      <c r="BK759" s="52"/>
      <c r="BL759" s="52"/>
      <c r="BM759" s="52"/>
      <c r="BN759" s="52"/>
      <c r="BO759" s="52"/>
      <c r="BP759" s="52"/>
      <c r="BQ759" s="52"/>
      <c r="BR759" s="52"/>
      <c r="BS759" s="52"/>
      <c r="BT759" s="52"/>
      <c r="BU759" s="52"/>
    </row>
    <row r="760" spans="2:73" outlineLevel="2" x14ac:dyDescent="0.25">
      <c r="B760" s="110" t="s">
        <v>874</v>
      </c>
      <c r="C760" s="92" t="s">
        <v>24</v>
      </c>
      <c r="D760" s="93">
        <v>0</v>
      </c>
      <c r="E760" s="93">
        <v>145.9</v>
      </c>
      <c r="F760" s="93">
        <v>145.9</v>
      </c>
      <c r="G760" s="93">
        <v>2.1</v>
      </c>
      <c r="H760" s="93">
        <v>148.66</v>
      </c>
      <c r="I760" s="93">
        <v>146.56</v>
      </c>
      <c r="J760" s="24"/>
      <c r="K760" s="52"/>
      <c r="L760" s="94">
        <v>45616</v>
      </c>
      <c r="M760" s="94">
        <v>45657</v>
      </c>
      <c r="N760" s="52"/>
      <c r="O760" s="52"/>
      <c r="P760" s="52"/>
      <c r="Q760" s="52"/>
      <c r="R760" s="52"/>
      <c r="S760" s="52"/>
      <c r="T760" s="52"/>
      <c r="U760" s="52"/>
      <c r="V760" s="52"/>
      <c r="W760" s="89"/>
      <c r="X760" s="89"/>
      <c r="Y760" s="89"/>
      <c r="Z760" s="89"/>
      <c r="AA760" s="89">
        <v>0.5</v>
      </c>
      <c r="AB760" s="89">
        <v>0.5</v>
      </c>
      <c r="AC760" s="89"/>
      <c r="AD760" s="90"/>
      <c r="AE760" s="90"/>
      <c r="AF760" s="90"/>
      <c r="AG760" s="90"/>
      <c r="AH760" s="90"/>
      <c r="AI760" s="89"/>
      <c r="AJ760" s="89"/>
      <c r="AK760" s="89"/>
      <c r="AL760" s="89"/>
      <c r="AM760" s="89"/>
      <c r="AN760" s="89"/>
      <c r="AO760" s="89"/>
      <c r="AP760" s="89"/>
      <c r="AQ760" s="89"/>
      <c r="AR760" s="89"/>
      <c r="AS760" s="89"/>
      <c r="AT760" s="89"/>
      <c r="AU760" s="89"/>
      <c r="AV760" s="89"/>
      <c r="AW760" s="89"/>
      <c r="AX760" s="89"/>
      <c r="AY760" s="52"/>
      <c r="AZ760" s="52"/>
      <c r="BA760" s="52"/>
      <c r="BB760" s="52"/>
      <c r="BC760" s="52"/>
      <c r="BD760" s="52"/>
      <c r="BE760" s="52"/>
      <c r="BF760" s="52"/>
      <c r="BG760" s="52"/>
      <c r="BH760" s="52"/>
      <c r="BI760" s="52"/>
      <c r="BJ760" s="52"/>
      <c r="BK760" s="52"/>
      <c r="BL760" s="52"/>
      <c r="BM760" s="52"/>
      <c r="BN760" s="52"/>
      <c r="BO760" s="52"/>
      <c r="BP760" s="52"/>
      <c r="BQ760" s="52"/>
      <c r="BR760" s="52"/>
      <c r="BS760" s="52"/>
      <c r="BT760" s="52"/>
      <c r="BU760" s="52"/>
    </row>
    <row r="761" spans="2:73" outlineLevel="2" x14ac:dyDescent="0.25">
      <c r="B761" s="91" t="s">
        <v>875</v>
      </c>
      <c r="C761" s="92" t="s">
        <v>24</v>
      </c>
      <c r="D761" s="93">
        <v>161.69999999999999</v>
      </c>
      <c r="E761" s="93">
        <v>207.7</v>
      </c>
      <c r="F761" s="93">
        <v>46</v>
      </c>
      <c r="G761" s="93">
        <v>168.72</v>
      </c>
      <c r="H761" s="93">
        <v>214.7</v>
      </c>
      <c r="I761" s="93">
        <v>45.98</v>
      </c>
      <c r="J761" s="24"/>
      <c r="K761" s="52"/>
      <c r="L761" s="94">
        <v>45717</v>
      </c>
      <c r="M761" s="94">
        <v>45747</v>
      </c>
      <c r="N761" s="52"/>
      <c r="O761" s="52"/>
      <c r="P761" s="52"/>
      <c r="Q761" s="52"/>
      <c r="R761" s="52"/>
      <c r="S761" s="52"/>
      <c r="T761" s="52"/>
      <c r="U761" s="52"/>
      <c r="V761" s="52"/>
      <c r="W761" s="89"/>
      <c r="X761" s="89"/>
      <c r="Y761" s="89"/>
      <c r="Z761" s="89"/>
      <c r="AA761" s="89"/>
      <c r="AB761" s="89"/>
      <c r="AC761" s="89"/>
      <c r="AD761" s="90"/>
      <c r="AE761" s="90">
        <v>1</v>
      </c>
      <c r="AF761" s="90"/>
      <c r="AG761" s="90"/>
      <c r="AH761" s="90"/>
      <c r="AI761" s="89"/>
      <c r="AJ761" s="89"/>
      <c r="AK761" s="89"/>
      <c r="AL761" s="89"/>
      <c r="AM761" s="89"/>
      <c r="AN761" s="89"/>
      <c r="AO761" s="89"/>
      <c r="AP761" s="89"/>
      <c r="AQ761" s="89"/>
      <c r="AR761" s="89"/>
      <c r="AS761" s="89"/>
      <c r="AT761" s="89"/>
      <c r="AU761" s="89"/>
      <c r="AV761" s="89"/>
      <c r="AW761" s="89"/>
      <c r="AX761" s="89"/>
      <c r="AY761" s="52"/>
      <c r="AZ761" s="52"/>
      <c r="BA761" s="52"/>
      <c r="BB761" s="52"/>
      <c r="BC761" s="52"/>
      <c r="BD761" s="52"/>
      <c r="BE761" s="52"/>
      <c r="BF761" s="52"/>
      <c r="BG761" s="52"/>
      <c r="BH761" s="52"/>
      <c r="BI761" s="52"/>
      <c r="BJ761" s="52"/>
      <c r="BK761" s="52"/>
      <c r="BL761" s="52"/>
      <c r="BM761" s="52"/>
      <c r="BN761" s="52"/>
      <c r="BO761" s="52"/>
      <c r="BP761" s="52"/>
      <c r="BQ761" s="52"/>
      <c r="BR761" s="52"/>
      <c r="BS761" s="52"/>
      <c r="BT761" s="52"/>
      <c r="BU761" s="52"/>
    </row>
    <row r="762" spans="2:73" outlineLevel="2" x14ac:dyDescent="0.25">
      <c r="B762" s="91" t="s">
        <v>884</v>
      </c>
      <c r="C762" s="92" t="s">
        <v>25</v>
      </c>
      <c r="D762" s="93">
        <v>0</v>
      </c>
      <c r="E762" s="93">
        <v>122.8</v>
      </c>
      <c r="F762" s="93">
        <v>122.8</v>
      </c>
      <c r="G762" s="93">
        <v>0</v>
      </c>
      <c r="H762" s="93">
        <v>25.4</v>
      </c>
      <c r="I762" s="93">
        <v>25.4</v>
      </c>
      <c r="J762" s="24"/>
      <c r="K762" s="52"/>
      <c r="L762" s="94">
        <v>45748</v>
      </c>
      <c r="M762" s="94">
        <v>45777</v>
      </c>
      <c r="N762" s="52"/>
      <c r="O762" s="52"/>
      <c r="P762" s="52"/>
      <c r="Q762" s="52"/>
      <c r="R762" s="52"/>
      <c r="S762" s="52"/>
      <c r="T762" s="52"/>
      <c r="U762" s="52"/>
      <c r="V762" s="52"/>
      <c r="W762" s="89"/>
      <c r="X762" s="89"/>
      <c r="Y762" s="89"/>
      <c r="Z762" s="89"/>
      <c r="AA762" s="89"/>
      <c r="AB762" s="89"/>
      <c r="AC762" s="89"/>
      <c r="AD762" s="90"/>
      <c r="AE762" s="90"/>
      <c r="AF762" s="90">
        <v>1</v>
      </c>
      <c r="AG762" s="90"/>
      <c r="AH762" s="90"/>
      <c r="AI762" s="89"/>
      <c r="AJ762" s="89"/>
      <c r="AK762" s="89"/>
      <c r="AL762" s="89"/>
      <c r="AM762" s="89"/>
      <c r="AN762" s="89"/>
      <c r="AO762" s="89"/>
      <c r="AP762" s="89"/>
      <c r="AQ762" s="89"/>
      <c r="AR762" s="89"/>
      <c r="AS762" s="89"/>
      <c r="AT762" s="89"/>
      <c r="AU762" s="89"/>
      <c r="AV762" s="89"/>
      <c r="AW762" s="89"/>
      <c r="AX762" s="89"/>
      <c r="AY762" s="52"/>
      <c r="AZ762" s="52"/>
      <c r="BA762" s="52"/>
      <c r="BB762" s="52"/>
      <c r="BC762" s="52"/>
      <c r="BD762" s="52"/>
      <c r="BE762" s="52"/>
      <c r="BF762" s="52"/>
      <c r="BG762" s="52"/>
      <c r="BH762" s="52"/>
      <c r="BI762" s="52"/>
      <c r="BJ762" s="52"/>
      <c r="BK762" s="52"/>
      <c r="BL762" s="52"/>
      <c r="BM762" s="52"/>
      <c r="BN762" s="52"/>
      <c r="BO762" s="52"/>
      <c r="BP762" s="52"/>
      <c r="BQ762" s="52"/>
      <c r="BR762" s="52"/>
      <c r="BS762" s="52"/>
      <c r="BT762" s="52"/>
      <c r="BU762" s="52"/>
    </row>
    <row r="763" spans="2:73" ht="13.7" customHeight="1" outlineLevel="2" x14ac:dyDescent="0.25">
      <c r="B763" s="91" t="s">
        <v>882</v>
      </c>
      <c r="C763" s="92" t="s">
        <v>25</v>
      </c>
      <c r="D763" s="93">
        <v>0</v>
      </c>
      <c r="E763" s="93">
        <v>122.8</v>
      </c>
      <c r="F763" s="93">
        <v>122.8</v>
      </c>
      <c r="G763" s="93">
        <v>48.1</v>
      </c>
      <c r="H763" s="93">
        <v>122.7</v>
      </c>
      <c r="I763" s="93">
        <f>H763-G763</f>
        <v>74.599999999999994</v>
      </c>
      <c r="J763" s="24"/>
      <c r="K763" s="52"/>
      <c r="L763" s="94">
        <v>45748</v>
      </c>
      <c r="M763" s="94">
        <v>45777</v>
      </c>
      <c r="N763" s="52"/>
      <c r="O763" s="52"/>
      <c r="P763" s="52"/>
      <c r="Q763" s="52"/>
      <c r="R763" s="52"/>
      <c r="S763" s="52"/>
      <c r="T763" s="52"/>
      <c r="U763" s="52"/>
      <c r="V763" s="52"/>
      <c r="W763" s="89"/>
      <c r="X763" s="89"/>
      <c r="Y763" s="89"/>
      <c r="Z763" s="89"/>
      <c r="AA763" s="89"/>
      <c r="AB763" s="89"/>
      <c r="AC763" s="89"/>
      <c r="AD763" s="90"/>
      <c r="AE763" s="90"/>
      <c r="AF763" s="90">
        <v>1</v>
      </c>
      <c r="AG763" s="90"/>
      <c r="AH763" s="90"/>
      <c r="AI763" s="89"/>
      <c r="AJ763" s="89"/>
      <c r="AK763" s="89"/>
      <c r="AL763" s="89"/>
      <c r="AM763" s="89"/>
      <c r="AN763" s="89"/>
      <c r="AO763" s="89"/>
      <c r="AP763" s="89"/>
      <c r="AQ763" s="89"/>
      <c r="AR763" s="89"/>
      <c r="AS763" s="89"/>
      <c r="AT763" s="89"/>
      <c r="AU763" s="89"/>
      <c r="AV763" s="89"/>
      <c r="AW763" s="89"/>
      <c r="AX763" s="89"/>
      <c r="AY763" s="52"/>
      <c r="AZ763" s="52"/>
      <c r="BA763" s="52"/>
      <c r="BB763" s="52"/>
      <c r="BC763" s="52"/>
      <c r="BD763" s="52"/>
      <c r="BE763" s="52"/>
      <c r="BF763" s="52"/>
      <c r="BG763" s="52"/>
      <c r="BH763" s="52"/>
      <c r="BI763" s="52"/>
      <c r="BJ763" s="52"/>
      <c r="BK763" s="52"/>
      <c r="BL763" s="52"/>
      <c r="BM763" s="52"/>
      <c r="BN763" s="52"/>
      <c r="BO763" s="52"/>
      <c r="BP763" s="52"/>
      <c r="BQ763" s="52"/>
      <c r="BR763" s="52"/>
      <c r="BS763" s="52"/>
      <c r="BT763" s="52"/>
      <c r="BU763" s="52"/>
    </row>
    <row r="764" spans="2:73" s="19" customFormat="1" outlineLevel="1" x14ac:dyDescent="0.25">
      <c r="B764" s="79" t="s">
        <v>885</v>
      </c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  <c r="AP764" s="80"/>
      <c r="AQ764" s="80"/>
      <c r="AR764" s="80"/>
      <c r="AS764" s="80"/>
      <c r="AT764" s="80"/>
      <c r="AU764" s="80"/>
      <c r="AV764" s="80"/>
      <c r="AW764" s="80"/>
      <c r="AX764" s="80"/>
      <c r="AY764" s="80"/>
      <c r="AZ764" s="80"/>
      <c r="BA764" s="80"/>
      <c r="BB764" s="80"/>
      <c r="BC764" s="80"/>
      <c r="BD764" s="80"/>
      <c r="BE764" s="80"/>
      <c r="BF764" s="80"/>
      <c r="BG764" s="80"/>
      <c r="BH764" s="80"/>
      <c r="BI764" s="80"/>
      <c r="BJ764" s="80"/>
      <c r="BK764" s="80"/>
      <c r="BL764" s="80"/>
      <c r="BM764" s="80"/>
      <c r="BN764" s="80"/>
      <c r="BO764" s="80"/>
      <c r="BP764" s="80"/>
      <c r="BQ764" s="80"/>
      <c r="BR764" s="80"/>
      <c r="BS764" s="80"/>
      <c r="BT764" s="80"/>
      <c r="BU764" s="80"/>
    </row>
    <row r="765" spans="2:73" s="19" customFormat="1" outlineLevel="1" x14ac:dyDescent="0.25">
      <c r="B765" s="37" t="s">
        <v>886</v>
      </c>
      <c r="C765" s="21"/>
      <c r="D765" s="22"/>
      <c r="E765" s="22"/>
      <c r="F765" s="22"/>
      <c r="G765" s="22"/>
      <c r="H765" s="22"/>
      <c r="I765" s="22"/>
      <c r="J765" s="21"/>
      <c r="K765" s="23"/>
      <c r="L765" s="23"/>
      <c r="M765" s="81"/>
      <c r="N765" s="51"/>
      <c r="O765" s="51"/>
      <c r="P765" s="51"/>
      <c r="Q765" s="82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21"/>
      <c r="AD765" s="83"/>
      <c r="AE765" s="83"/>
      <c r="AF765" s="83"/>
      <c r="AG765" s="83"/>
      <c r="AH765" s="83"/>
      <c r="AI765" s="83"/>
      <c r="AJ765" s="21"/>
      <c r="AK765" s="23"/>
      <c r="AL765" s="23"/>
      <c r="AM765" s="81"/>
      <c r="AN765" s="51"/>
      <c r="AO765" s="51"/>
      <c r="AP765" s="51"/>
      <c r="AQ765" s="82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83"/>
      <c r="BD765" s="83"/>
      <c r="BE765" s="21"/>
      <c r="BF765" s="23"/>
      <c r="BG765" s="23"/>
      <c r="BH765" s="81"/>
      <c r="BI765" s="51"/>
      <c r="BJ765" s="51"/>
      <c r="BK765" s="51"/>
      <c r="BL765" s="82"/>
      <c r="BM765" s="51"/>
      <c r="BN765" s="51"/>
      <c r="BO765" s="51"/>
      <c r="BP765" s="51"/>
      <c r="BQ765" s="51"/>
      <c r="BR765" s="51"/>
      <c r="BS765" s="51"/>
      <c r="BT765" s="51"/>
      <c r="BU765" s="51"/>
    </row>
    <row r="766" spans="2:73" outlineLevel="2" x14ac:dyDescent="0.25">
      <c r="B766" s="84" t="s">
        <v>873</v>
      </c>
      <c r="C766" s="85" t="s">
        <v>23</v>
      </c>
      <c r="D766" s="86">
        <v>409.11200000000002</v>
      </c>
      <c r="E766" s="87">
        <v>816.94399999999996</v>
      </c>
      <c r="F766" s="86">
        <v>407.83199999999999</v>
      </c>
      <c r="G766" s="86">
        <v>408.58</v>
      </c>
      <c r="H766" s="87">
        <v>816.32</v>
      </c>
      <c r="I766" s="86">
        <f>H766-G766</f>
        <v>407.74000000000007</v>
      </c>
      <c r="J766" s="24"/>
      <c r="K766" s="52"/>
      <c r="L766" s="88">
        <v>45717</v>
      </c>
      <c r="M766" s="88">
        <v>45920</v>
      </c>
      <c r="N766" s="52"/>
      <c r="O766" s="52"/>
      <c r="P766" s="52"/>
      <c r="Q766" s="52"/>
      <c r="R766" s="52"/>
      <c r="S766" s="52"/>
      <c r="T766" s="52"/>
      <c r="U766" s="52"/>
      <c r="V766" s="52"/>
      <c r="W766" s="89"/>
      <c r="X766" s="89"/>
      <c r="Y766" s="89"/>
      <c r="Z766" s="89"/>
      <c r="AA766" s="89"/>
      <c r="AB766" s="89"/>
      <c r="AC766" s="89"/>
      <c r="AD766" s="89"/>
      <c r="AE766" s="90">
        <v>0.15</v>
      </c>
      <c r="AF766" s="90">
        <v>0.15</v>
      </c>
      <c r="AG766" s="90">
        <v>0.15</v>
      </c>
      <c r="AH766" s="90">
        <v>0.15</v>
      </c>
      <c r="AI766" s="90">
        <v>0.15</v>
      </c>
      <c r="AJ766" s="90">
        <v>0.15</v>
      </c>
      <c r="AK766" s="90">
        <v>0.1</v>
      </c>
      <c r="AL766" s="89"/>
      <c r="AM766" s="89"/>
      <c r="AN766" s="89"/>
      <c r="AO766" s="89"/>
      <c r="AP766" s="89"/>
      <c r="AQ766" s="89"/>
      <c r="AR766" s="89"/>
      <c r="AS766" s="89"/>
      <c r="AT766" s="89"/>
      <c r="AU766" s="89"/>
      <c r="AV766" s="89"/>
      <c r="AW766" s="89"/>
      <c r="AX766" s="89"/>
      <c r="AY766" s="89"/>
      <c r="AZ766" s="89"/>
      <c r="BA766" s="89"/>
      <c r="BB766" s="52"/>
      <c r="BC766" s="52"/>
      <c r="BD766" s="52"/>
      <c r="BE766" s="52"/>
      <c r="BF766" s="52"/>
      <c r="BG766" s="52"/>
      <c r="BH766" s="52"/>
      <c r="BI766" s="52"/>
      <c r="BJ766" s="52"/>
      <c r="BK766" s="52"/>
      <c r="BL766" s="52"/>
      <c r="BM766" s="52"/>
      <c r="BN766" s="52"/>
      <c r="BO766" s="52"/>
      <c r="BP766" s="52"/>
      <c r="BQ766" s="52"/>
      <c r="BR766" s="52"/>
      <c r="BS766" s="52"/>
      <c r="BT766" s="52"/>
      <c r="BU766" s="52"/>
    </row>
    <row r="767" spans="2:73" outlineLevel="2" x14ac:dyDescent="0.25">
      <c r="B767" s="91" t="s">
        <v>874</v>
      </c>
      <c r="C767" s="92" t="s">
        <v>24</v>
      </c>
      <c r="D767" s="93">
        <v>0</v>
      </c>
      <c r="E767" s="93">
        <v>145.9</v>
      </c>
      <c r="F767" s="93">
        <v>145.9</v>
      </c>
      <c r="G767" s="93">
        <v>2.1</v>
      </c>
      <c r="H767" s="93">
        <v>148.66</v>
      </c>
      <c r="I767" s="93">
        <v>146.56</v>
      </c>
      <c r="J767" s="24"/>
      <c r="K767" s="52"/>
      <c r="L767" s="88">
        <v>45717</v>
      </c>
      <c r="M767" s="94">
        <v>45900</v>
      </c>
      <c r="N767" s="52"/>
      <c r="O767" s="52"/>
      <c r="P767" s="52"/>
      <c r="Q767" s="52"/>
      <c r="R767" s="52"/>
      <c r="S767" s="52"/>
      <c r="T767" s="52"/>
      <c r="U767" s="52"/>
      <c r="V767" s="52"/>
      <c r="W767" s="89"/>
      <c r="X767" s="89"/>
      <c r="Y767" s="89"/>
      <c r="Z767" s="89"/>
      <c r="AA767" s="89"/>
      <c r="AB767" s="89"/>
      <c r="AC767" s="90"/>
      <c r="AD767" s="90"/>
      <c r="AE767" s="90">
        <v>0.15</v>
      </c>
      <c r="AF767" s="90">
        <v>0.15</v>
      </c>
      <c r="AG767" s="90">
        <v>0.2</v>
      </c>
      <c r="AH767" s="90">
        <v>0.3</v>
      </c>
      <c r="AI767" s="90">
        <v>0.1</v>
      </c>
      <c r="AJ767" s="89">
        <v>0.1</v>
      </c>
      <c r="AK767" s="89"/>
      <c r="AL767" s="89"/>
      <c r="AM767" s="89"/>
      <c r="AN767" s="89"/>
      <c r="AO767" s="89"/>
      <c r="AP767" s="89"/>
      <c r="AQ767" s="89"/>
      <c r="AR767" s="89"/>
      <c r="AS767" s="89"/>
      <c r="AT767" s="89"/>
      <c r="AU767" s="89"/>
      <c r="AV767" s="89"/>
      <c r="AW767" s="89"/>
      <c r="AX767" s="89"/>
      <c r="AY767" s="89"/>
      <c r="AZ767" s="89"/>
      <c r="BA767" s="89"/>
      <c r="BB767" s="52"/>
      <c r="BC767" s="52"/>
      <c r="BD767" s="52"/>
      <c r="BE767" s="52"/>
      <c r="BF767" s="52"/>
      <c r="BG767" s="52"/>
      <c r="BH767" s="52"/>
      <c r="BI767" s="52"/>
      <c r="BJ767" s="52"/>
      <c r="BK767" s="52"/>
      <c r="BL767" s="52"/>
      <c r="BM767" s="52"/>
      <c r="BN767" s="52"/>
      <c r="BO767" s="52"/>
      <c r="BP767" s="52"/>
      <c r="BQ767" s="52"/>
      <c r="BR767" s="52"/>
      <c r="BS767" s="52"/>
      <c r="BT767" s="52"/>
      <c r="BU767" s="52"/>
    </row>
    <row r="768" spans="2:73" outlineLevel="2" x14ac:dyDescent="0.25">
      <c r="B768" s="91" t="s">
        <v>875</v>
      </c>
      <c r="C768" s="92" t="s">
        <v>24</v>
      </c>
      <c r="D768" s="93">
        <v>161.69999999999999</v>
      </c>
      <c r="E768" s="93">
        <v>207.7</v>
      </c>
      <c r="F768" s="93">
        <v>46</v>
      </c>
      <c r="G768" s="93">
        <v>168.72</v>
      </c>
      <c r="H768" s="93">
        <v>214.7</v>
      </c>
      <c r="I768" s="93">
        <v>45.98</v>
      </c>
      <c r="J768" s="24"/>
      <c r="K768" s="52"/>
      <c r="L768" s="94">
        <v>45689</v>
      </c>
      <c r="M768" s="94">
        <v>45900</v>
      </c>
      <c r="N768" s="52"/>
      <c r="O768" s="52"/>
      <c r="P768" s="52"/>
      <c r="Q768" s="52"/>
      <c r="R768" s="52"/>
      <c r="S768" s="52"/>
      <c r="T768" s="52"/>
      <c r="U768" s="52"/>
      <c r="V768" s="52"/>
      <c r="W768" s="89"/>
      <c r="X768" s="89"/>
      <c r="Y768" s="89"/>
      <c r="Z768" s="89"/>
      <c r="AA768" s="89"/>
      <c r="AB768" s="89"/>
      <c r="AC768" s="89"/>
      <c r="AD768" s="90">
        <v>0.1</v>
      </c>
      <c r="AE768" s="90">
        <v>0.1</v>
      </c>
      <c r="AF768" s="90">
        <v>0.15</v>
      </c>
      <c r="AG768" s="90">
        <v>0.35</v>
      </c>
      <c r="AH768" s="90">
        <v>0.1</v>
      </c>
      <c r="AI768" s="89">
        <v>0.1</v>
      </c>
      <c r="AJ768" s="89">
        <v>0.1</v>
      </c>
      <c r="AK768" s="89"/>
      <c r="AL768" s="89"/>
      <c r="AM768" s="89"/>
      <c r="AN768" s="89"/>
      <c r="AO768" s="89"/>
      <c r="AP768" s="89"/>
      <c r="AQ768" s="89"/>
      <c r="AR768" s="89"/>
      <c r="AS768" s="89"/>
      <c r="AT768" s="89"/>
      <c r="AU768" s="89"/>
      <c r="AV768" s="89"/>
      <c r="AW768" s="89"/>
      <c r="AX768" s="89"/>
      <c r="AY768" s="89"/>
      <c r="AZ768" s="89"/>
      <c r="BA768" s="89"/>
      <c r="BB768" s="52"/>
      <c r="BC768" s="52"/>
      <c r="BD768" s="52"/>
      <c r="BE768" s="52"/>
      <c r="BF768" s="52"/>
      <c r="BG768" s="52"/>
      <c r="BH768" s="52"/>
      <c r="BI768" s="52"/>
      <c r="BJ768" s="52"/>
      <c r="BK768" s="52"/>
      <c r="BL768" s="52"/>
      <c r="BM768" s="52"/>
      <c r="BN768" s="52"/>
      <c r="BO768" s="52"/>
      <c r="BP768" s="52"/>
      <c r="BQ768" s="52"/>
      <c r="BR768" s="52"/>
      <c r="BS768" s="52"/>
      <c r="BT768" s="52"/>
      <c r="BU768" s="52"/>
    </row>
    <row r="769" spans="2:73" outlineLevel="2" x14ac:dyDescent="0.25">
      <c r="B769" s="91" t="s">
        <v>876</v>
      </c>
      <c r="C769" s="92" t="s">
        <v>25</v>
      </c>
      <c r="D769" s="93">
        <v>0</v>
      </c>
      <c r="E769" s="93">
        <v>122.8</v>
      </c>
      <c r="F769" s="93">
        <v>122.8</v>
      </c>
      <c r="G769" s="93">
        <v>0</v>
      </c>
      <c r="H769" s="93">
        <v>25.4</v>
      </c>
      <c r="I769" s="93">
        <v>25.4</v>
      </c>
      <c r="J769" s="24"/>
      <c r="K769" s="52"/>
      <c r="L769" s="94">
        <v>45672</v>
      </c>
      <c r="M769" s="94">
        <v>45864</v>
      </c>
      <c r="N769" s="52"/>
      <c r="O769" s="52"/>
      <c r="P769" s="52"/>
      <c r="Q769" s="52"/>
      <c r="R769" s="52"/>
      <c r="S769" s="52"/>
      <c r="T769" s="52"/>
      <c r="U769" s="52"/>
      <c r="V769" s="52"/>
      <c r="W769" s="89"/>
      <c r="X769" s="89"/>
      <c r="Y769" s="89"/>
      <c r="Z769" s="89"/>
      <c r="AA769" s="89"/>
      <c r="AB769" s="89"/>
      <c r="AC769" s="90">
        <v>0.1</v>
      </c>
      <c r="AD769" s="90">
        <v>0.1</v>
      </c>
      <c r="AE769" s="90">
        <v>0.2</v>
      </c>
      <c r="AF769" s="90">
        <v>0.15</v>
      </c>
      <c r="AG769" s="90">
        <v>0.1</v>
      </c>
      <c r="AH769" s="89">
        <v>0.2</v>
      </c>
      <c r="AI769" s="89">
        <v>0.15</v>
      </c>
      <c r="AJ769" s="89"/>
      <c r="AK769" s="89"/>
      <c r="AL769" s="89"/>
      <c r="AM769" s="89"/>
      <c r="AN769" s="89"/>
      <c r="AO769" s="89"/>
      <c r="AP769" s="89"/>
      <c r="AQ769" s="89"/>
      <c r="AR769" s="89"/>
      <c r="AS769" s="89"/>
      <c r="AT769" s="89"/>
      <c r="AU769" s="89"/>
      <c r="AV769" s="89"/>
      <c r="AW769" s="89"/>
      <c r="AX769" s="89"/>
      <c r="AY769" s="89"/>
      <c r="AZ769" s="89"/>
      <c r="BA769" s="89"/>
      <c r="BB769" s="52"/>
      <c r="BC769" s="52"/>
      <c r="BD769" s="52"/>
      <c r="BE769" s="52"/>
      <c r="BF769" s="52"/>
      <c r="BG769" s="52"/>
      <c r="BH769" s="52"/>
      <c r="BI769" s="52"/>
      <c r="BJ769" s="52"/>
      <c r="BK769" s="52"/>
      <c r="BL769" s="52"/>
      <c r="BM769" s="52"/>
      <c r="BN769" s="52"/>
      <c r="BO769" s="52"/>
      <c r="BP769" s="52"/>
      <c r="BQ769" s="52"/>
      <c r="BR769" s="52"/>
      <c r="BS769" s="52"/>
      <c r="BT769" s="52"/>
      <c r="BU769" s="52"/>
    </row>
    <row r="770" spans="2:73" outlineLevel="2" x14ac:dyDescent="0.25">
      <c r="B770" s="110" t="s">
        <v>877</v>
      </c>
      <c r="C770" s="92" t="s">
        <v>25</v>
      </c>
      <c r="D770" s="93">
        <v>0</v>
      </c>
      <c r="E770" s="93">
        <v>122.8</v>
      </c>
      <c r="F770" s="93">
        <v>122.8</v>
      </c>
      <c r="G770" s="93">
        <v>48.1</v>
      </c>
      <c r="H770" s="93">
        <v>122.7</v>
      </c>
      <c r="I770" s="93">
        <f>H770-G770</f>
        <v>74.599999999999994</v>
      </c>
      <c r="J770" s="24"/>
      <c r="K770" s="52"/>
      <c r="L770" s="94">
        <v>45611</v>
      </c>
      <c r="M770" s="94">
        <v>45747</v>
      </c>
      <c r="N770" s="52"/>
      <c r="O770" s="52"/>
      <c r="P770" s="52"/>
      <c r="Q770" s="52"/>
      <c r="R770" s="52"/>
      <c r="S770" s="52"/>
      <c r="T770" s="52"/>
      <c r="U770" s="52"/>
      <c r="V770" s="52"/>
      <c r="W770" s="90"/>
      <c r="X770" s="90"/>
      <c r="Y770" s="90"/>
      <c r="Z770" s="90"/>
      <c r="AA770" s="90">
        <v>0.35</v>
      </c>
      <c r="AB770" s="90">
        <v>0.35</v>
      </c>
      <c r="AC770" s="90">
        <v>0.15</v>
      </c>
      <c r="AD770" s="90">
        <v>0.1</v>
      </c>
      <c r="AE770" s="90">
        <v>0.05</v>
      </c>
      <c r="AF770" s="90"/>
      <c r="AG770" s="89"/>
      <c r="AH770" s="89"/>
      <c r="AI770" s="89"/>
      <c r="AJ770" s="89"/>
      <c r="AK770" s="89"/>
      <c r="AL770" s="89"/>
      <c r="AM770" s="89"/>
      <c r="AN770" s="89"/>
      <c r="AO770" s="89"/>
      <c r="AP770" s="89"/>
      <c r="AQ770" s="89"/>
      <c r="AR770" s="89"/>
      <c r="AS770" s="89"/>
      <c r="AT770" s="89"/>
      <c r="AU770" s="89"/>
      <c r="AV770" s="89"/>
      <c r="AW770" s="89"/>
      <c r="AX770" s="89"/>
      <c r="AY770" s="89"/>
      <c r="AZ770" s="89"/>
      <c r="BA770" s="89"/>
      <c r="BB770" s="52"/>
      <c r="BC770" s="52"/>
      <c r="BD770" s="52"/>
      <c r="BE770" s="52"/>
      <c r="BF770" s="52"/>
      <c r="BG770" s="52"/>
      <c r="BH770" s="52"/>
      <c r="BI770" s="52"/>
      <c r="BJ770" s="52"/>
      <c r="BK770" s="52"/>
      <c r="BL770" s="52"/>
      <c r="BM770" s="52"/>
      <c r="BN770" s="52"/>
      <c r="BO770" s="52"/>
      <c r="BP770" s="52"/>
      <c r="BQ770" s="52"/>
      <c r="BR770" s="52"/>
      <c r="BS770" s="52"/>
      <c r="BT770" s="52"/>
      <c r="BU770" s="52"/>
    </row>
    <row r="771" spans="2:73" outlineLevel="2" x14ac:dyDescent="0.25">
      <c r="B771" s="91" t="s">
        <v>878</v>
      </c>
      <c r="C771" s="92" t="s">
        <v>26</v>
      </c>
      <c r="D771" s="93">
        <v>0</v>
      </c>
      <c r="E771" s="93">
        <v>23</v>
      </c>
      <c r="F771" s="93">
        <v>23</v>
      </c>
      <c r="G771" s="93">
        <v>0</v>
      </c>
      <c r="H771" s="93">
        <v>23.16</v>
      </c>
      <c r="I771" s="93">
        <v>23.16</v>
      </c>
      <c r="J771" s="24"/>
      <c r="K771" s="52"/>
      <c r="L771" s="94">
        <v>45721</v>
      </c>
      <c r="M771" s="94">
        <v>45834</v>
      </c>
      <c r="N771" s="52"/>
      <c r="O771" s="52"/>
      <c r="P771" s="52"/>
      <c r="Q771" s="52"/>
      <c r="R771" s="52"/>
      <c r="S771" s="52"/>
      <c r="T771" s="52"/>
      <c r="U771" s="52"/>
      <c r="V771" s="52"/>
      <c r="W771" s="89"/>
      <c r="X771" s="89"/>
      <c r="Y771" s="89"/>
      <c r="Z771" s="89"/>
      <c r="AA771" s="89"/>
      <c r="AB771" s="89"/>
      <c r="AC771" s="90"/>
      <c r="AD771" s="90"/>
      <c r="AE771" s="90">
        <v>0.5</v>
      </c>
      <c r="AF771" s="90">
        <v>0.2</v>
      </c>
      <c r="AG771" s="89">
        <v>0.2</v>
      </c>
      <c r="AH771" s="89">
        <v>0.1</v>
      </c>
      <c r="AI771" s="89"/>
      <c r="AJ771" s="89"/>
      <c r="AK771" s="89"/>
      <c r="AL771" s="89"/>
      <c r="AM771" s="89"/>
      <c r="AN771" s="89"/>
      <c r="AO771" s="89"/>
      <c r="AP771" s="89"/>
      <c r="AQ771" s="89"/>
      <c r="AR771" s="89"/>
      <c r="AS771" s="89"/>
      <c r="AT771" s="89"/>
      <c r="AU771" s="89"/>
      <c r="AV771" s="89"/>
      <c r="AW771" s="89"/>
      <c r="AX771" s="89"/>
      <c r="AY771" s="89"/>
      <c r="AZ771" s="89"/>
      <c r="BA771" s="89"/>
      <c r="BB771" s="52"/>
      <c r="BC771" s="52"/>
      <c r="BD771" s="52"/>
      <c r="BE771" s="52"/>
      <c r="BF771" s="52"/>
      <c r="BG771" s="52"/>
      <c r="BH771" s="52"/>
      <c r="BI771" s="52"/>
      <c r="BJ771" s="52"/>
      <c r="BK771" s="52"/>
      <c r="BL771" s="52"/>
      <c r="BM771" s="52"/>
      <c r="BN771" s="52"/>
      <c r="BO771" s="52"/>
      <c r="BP771" s="52"/>
      <c r="BQ771" s="52"/>
      <c r="BR771" s="52"/>
      <c r="BS771" s="52"/>
      <c r="BT771" s="52"/>
      <c r="BU771" s="52"/>
    </row>
    <row r="772" spans="2:73" s="19" customFormat="1" outlineLevel="1" x14ac:dyDescent="0.25">
      <c r="B772" s="79" t="s">
        <v>887</v>
      </c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  <c r="AN772" s="80"/>
      <c r="AO772" s="80"/>
      <c r="AP772" s="80"/>
      <c r="AQ772" s="80"/>
      <c r="AR772" s="80"/>
      <c r="AS772" s="80"/>
      <c r="AT772" s="80"/>
      <c r="AU772" s="80"/>
      <c r="AV772" s="80"/>
      <c r="AW772" s="80"/>
      <c r="AX772" s="80"/>
      <c r="AY772" s="80"/>
      <c r="AZ772" s="80"/>
      <c r="BA772" s="80"/>
      <c r="BB772" s="80"/>
      <c r="BC772" s="80"/>
      <c r="BD772" s="80"/>
      <c r="BE772" s="80"/>
      <c r="BF772" s="80"/>
      <c r="BG772" s="80"/>
      <c r="BH772" s="80"/>
      <c r="BI772" s="80"/>
      <c r="BJ772" s="80"/>
      <c r="BK772" s="80"/>
      <c r="BL772" s="80"/>
      <c r="BM772" s="80"/>
      <c r="BN772" s="80"/>
      <c r="BO772" s="80"/>
      <c r="BP772" s="80"/>
      <c r="BQ772" s="80"/>
      <c r="BR772" s="80"/>
      <c r="BS772" s="80"/>
      <c r="BT772" s="80"/>
      <c r="BU772" s="80"/>
    </row>
    <row r="773" spans="2:73" s="19" customFormat="1" outlineLevel="1" x14ac:dyDescent="0.25">
      <c r="B773" s="37" t="s">
        <v>888</v>
      </c>
      <c r="C773" s="21"/>
      <c r="D773" s="22"/>
      <c r="E773" s="22"/>
      <c r="F773" s="22"/>
      <c r="G773" s="22"/>
      <c r="H773" s="22"/>
      <c r="I773" s="22"/>
      <c r="J773" s="21"/>
      <c r="K773" s="23"/>
      <c r="L773" s="23"/>
      <c r="M773" s="81"/>
      <c r="N773" s="51"/>
      <c r="O773" s="51"/>
      <c r="P773" s="51"/>
      <c r="Q773" s="82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81"/>
      <c r="AD773" s="51"/>
      <c r="AE773" s="51"/>
      <c r="AF773" s="51"/>
      <c r="AG773" s="82"/>
      <c r="AH773" s="51"/>
      <c r="AI773" s="51"/>
      <c r="AJ773" s="51"/>
      <c r="AK773" s="51"/>
      <c r="AL773" s="51"/>
      <c r="AM773" s="51"/>
      <c r="AN773" s="51"/>
      <c r="AO773" s="51"/>
      <c r="AP773" s="51"/>
      <c r="AQ773" s="51"/>
      <c r="AR773" s="51"/>
      <c r="AS773" s="81"/>
      <c r="AT773" s="51"/>
      <c r="AU773" s="51"/>
      <c r="AV773" s="51"/>
      <c r="AW773" s="82"/>
      <c r="AX773" s="51"/>
      <c r="AY773" s="51"/>
      <c r="AZ773" s="51"/>
      <c r="BA773" s="51"/>
      <c r="BB773" s="51"/>
      <c r="BC773" s="51"/>
      <c r="BD773" s="51"/>
      <c r="BE773" s="51"/>
      <c r="BF773" s="51"/>
      <c r="BG773" s="51"/>
      <c r="BH773" s="51"/>
      <c r="BI773" s="81"/>
      <c r="BJ773" s="51"/>
      <c r="BK773" s="51"/>
      <c r="BL773" s="51"/>
      <c r="BM773" s="82"/>
      <c r="BN773" s="51"/>
      <c r="BO773" s="51"/>
      <c r="BP773" s="51"/>
      <c r="BQ773" s="51"/>
      <c r="BR773" s="51"/>
      <c r="BS773" s="51"/>
      <c r="BT773" s="51"/>
      <c r="BU773" s="51"/>
    </row>
    <row r="774" spans="2:73" outlineLevel="2" x14ac:dyDescent="0.25">
      <c r="B774" s="84" t="s">
        <v>873</v>
      </c>
      <c r="C774" s="85" t="s">
        <v>23</v>
      </c>
      <c r="D774" s="86">
        <v>409.11200000000002</v>
      </c>
      <c r="E774" s="87">
        <v>816.94399999999996</v>
      </c>
      <c r="F774" s="86">
        <v>407.83199999999999</v>
      </c>
      <c r="G774" s="86">
        <v>408.58</v>
      </c>
      <c r="H774" s="87">
        <v>816.32</v>
      </c>
      <c r="I774" s="86">
        <f>H774-G774</f>
        <v>407.74000000000007</v>
      </c>
      <c r="J774" s="85"/>
      <c r="K774" s="88"/>
      <c r="L774" s="88">
        <f>M775+1</f>
        <v>45809</v>
      </c>
      <c r="M774" s="88">
        <v>45922</v>
      </c>
      <c r="N774" s="96"/>
      <c r="O774" s="97"/>
      <c r="P774" s="97"/>
      <c r="Q774" s="97"/>
      <c r="R774" s="97"/>
      <c r="S774" s="97"/>
      <c r="T774" s="97"/>
      <c r="U774" s="97"/>
      <c r="V774" s="98"/>
      <c r="W774" s="89"/>
      <c r="X774" s="89"/>
      <c r="Y774" s="89"/>
      <c r="Z774" s="89"/>
      <c r="AA774" s="89"/>
      <c r="AB774" s="89"/>
      <c r="AC774" s="89"/>
      <c r="AD774" s="89"/>
      <c r="AE774" s="90"/>
      <c r="AF774" s="90"/>
      <c r="AG774" s="90"/>
      <c r="AH774" s="90">
        <v>0.25</v>
      </c>
      <c r="AI774" s="90">
        <v>0.25</v>
      </c>
      <c r="AJ774" s="90">
        <v>0.25</v>
      </c>
      <c r="AK774" s="90">
        <v>0.25</v>
      </c>
      <c r="AL774" s="89"/>
      <c r="AM774" s="89"/>
      <c r="AN774" s="89"/>
      <c r="AO774" s="89"/>
      <c r="AP774" s="89"/>
      <c r="AQ774" s="89"/>
      <c r="AR774" s="89"/>
      <c r="AS774" s="89"/>
      <c r="AT774" s="89"/>
      <c r="AU774" s="89"/>
      <c r="AV774" s="89"/>
      <c r="AW774" s="89"/>
      <c r="AX774" s="89"/>
      <c r="AY774" s="89"/>
      <c r="AZ774" s="89"/>
      <c r="BA774" s="89"/>
      <c r="BB774" s="52"/>
      <c r="BC774" s="52"/>
      <c r="BD774" s="52"/>
      <c r="BE774" s="52"/>
      <c r="BF774" s="52"/>
      <c r="BG774" s="52"/>
      <c r="BH774" s="52"/>
      <c r="BI774" s="52"/>
      <c r="BJ774" s="52"/>
      <c r="BK774" s="52"/>
      <c r="BL774" s="52"/>
      <c r="BM774" s="52"/>
      <c r="BN774" s="52"/>
      <c r="BO774" s="52"/>
      <c r="BP774" s="52"/>
      <c r="BQ774" s="52"/>
      <c r="BR774" s="52"/>
      <c r="BS774" s="52"/>
      <c r="BT774" s="52"/>
      <c r="BU774" s="52"/>
    </row>
    <row r="775" spans="2:73" outlineLevel="2" x14ac:dyDescent="0.25">
      <c r="B775" s="91" t="s">
        <v>874</v>
      </c>
      <c r="C775" s="92" t="s">
        <v>24</v>
      </c>
      <c r="D775" s="93">
        <v>0</v>
      </c>
      <c r="E775" s="93">
        <v>145.9</v>
      </c>
      <c r="F775" s="93">
        <v>145.9</v>
      </c>
      <c r="G775" s="93">
        <v>2.1</v>
      </c>
      <c r="H775" s="93">
        <v>148.66</v>
      </c>
      <c r="I775" s="93">
        <v>146.56</v>
      </c>
      <c r="J775" s="92"/>
      <c r="K775" s="94"/>
      <c r="L775" s="94">
        <v>45718</v>
      </c>
      <c r="M775" s="94">
        <v>45808</v>
      </c>
      <c r="N775" s="99"/>
      <c r="O775" s="100"/>
      <c r="P775" s="100"/>
      <c r="Q775" s="100"/>
      <c r="R775" s="100"/>
      <c r="S775" s="97"/>
      <c r="T775" s="97"/>
      <c r="U775" s="98"/>
      <c r="V775" s="98"/>
      <c r="W775" s="89"/>
      <c r="X775" s="89"/>
      <c r="Y775" s="89"/>
      <c r="Z775" s="89"/>
      <c r="AA775" s="89"/>
      <c r="AB775" s="89"/>
      <c r="AC775" s="90"/>
      <c r="AD775" s="90"/>
      <c r="AE775" s="90">
        <v>0.33</v>
      </c>
      <c r="AF775" s="90">
        <v>0.33</v>
      </c>
      <c r="AG775" s="90">
        <v>0.34</v>
      </c>
      <c r="AH775" s="90"/>
      <c r="AI775" s="90"/>
      <c r="AJ775" s="89"/>
      <c r="AK775" s="89"/>
      <c r="AL775" s="89"/>
      <c r="AM775" s="89"/>
      <c r="AN775" s="89"/>
      <c r="AO775" s="89"/>
      <c r="AP775" s="89"/>
      <c r="AQ775" s="89"/>
      <c r="AR775" s="89"/>
      <c r="AS775" s="89"/>
      <c r="AT775" s="89"/>
      <c r="AU775" s="89"/>
      <c r="AV775" s="89"/>
      <c r="AW775" s="89"/>
      <c r="AX775" s="89"/>
      <c r="AY775" s="89"/>
      <c r="AZ775" s="89"/>
      <c r="BA775" s="89"/>
      <c r="BB775" s="52"/>
      <c r="BC775" s="52"/>
      <c r="BD775" s="52"/>
      <c r="BE775" s="52"/>
      <c r="BF775" s="52"/>
      <c r="BG775" s="52"/>
      <c r="BH775" s="52"/>
      <c r="BI775" s="52"/>
      <c r="BJ775" s="52"/>
      <c r="BK775" s="52"/>
      <c r="BL775" s="52"/>
      <c r="BM775" s="52"/>
      <c r="BN775" s="52"/>
      <c r="BO775" s="52"/>
      <c r="BP775" s="52"/>
      <c r="BQ775" s="52"/>
      <c r="BR775" s="52"/>
      <c r="BS775" s="52"/>
      <c r="BT775" s="52"/>
      <c r="BU775" s="52"/>
    </row>
    <row r="776" spans="2:73" outlineLevel="2" x14ac:dyDescent="0.25">
      <c r="B776" s="91" t="s">
        <v>875</v>
      </c>
      <c r="C776" s="92" t="s">
        <v>24</v>
      </c>
      <c r="D776" s="93">
        <v>161.69999999999999</v>
      </c>
      <c r="E776" s="93">
        <v>207.7</v>
      </c>
      <c r="F776" s="93">
        <v>46</v>
      </c>
      <c r="G776" s="93">
        <v>168.72</v>
      </c>
      <c r="H776" s="93">
        <v>214.7</v>
      </c>
      <c r="I776" s="93">
        <v>45.98</v>
      </c>
      <c r="J776" s="92"/>
      <c r="K776" s="94"/>
      <c r="L776" s="94">
        <v>45689</v>
      </c>
      <c r="M776" s="94">
        <v>45717</v>
      </c>
      <c r="N776" s="99"/>
      <c r="O776" s="100"/>
      <c r="P776" s="100"/>
      <c r="Q776" s="100"/>
      <c r="R776" s="100"/>
      <c r="S776" s="97"/>
      <c r="T776" s="97"/>
      <c r="U776" s="97"/>
      <c r="V776" s="97"/>
      <c r="W776" s="89"/>
      <c r="X776" s="89"/>
      <c r="Y776" s="89"/>
      <c r="Z776" s="89"/>
      <c r="AA776" s="89"/>
      <c r="AB776" s="89"/>
      <c r="AC776" s="89"/>
      <c r="AD776" s="90">
        <v>1</v>
      </c>
      <c r="AE776" s="90"/>
      <c r="AF776" s="90"/>
      <c r="AG776" s="90"/>
      <c r="AH776" s="90"/>
      <c r="AI776" s="89"/>
      <c r="AJ776" s="89"/>
      <c r="AK776" s="89"/>
      <c r="AL776" s="89"/>
      <c r="AM776" s="89"/>
      <c r="AN776" s="89"/>
      <c r="AO776" s="89"/>
      <c r="AP776" s="89"/>
      <c r="AQ776" s="89"/>
      <c r="AR776" s="89"/>
      <c r="AS776" s="89"/>
      <c r="AT776" s="89"/>
      <c r="AU776" s="89"/>
      <c r="AV776" s="89"/>
      <c r="AW776" s="89"/>
      <c r="AX776" s="89"/>
      <c r="AY776" s="89"/>
      <c r="AZ776" s="89"/>
      <c r="BA776" s="89"/>
      <c r="BB776" s="52"/>
      <c r="BC776" s="52"/>
      <c r="BD776" s="52"/>
      <c r="BE776" s="52"/>
      <c r="BF776" s="52"/>
      <c r="BG776" s="52"/>
      <c r="BH776" s="52"/>
      <c r="BI776" s="52"/>
      <c r="BJ776" s="52"/>
      <c r="BK776" s="52"/>
      <c r="BL776" s="52"/>
      <c r="BM776" s="52"/>
      <c r="BN776" s="52"/>
      <c r="BO776" s="52"/>
      <c r="BP776" s="52"/>
      <c r="BQ776" s="52"/>
      <c r="BR776" s="52"/>
      <c r="BS776" s="52"/>
      <c r="BT776" s="52"/>
      <c r="BU776" s="52"/>
    </row>
    <row r="777" spans="2:73" outlineLevel="2" x14ac:dyDescent="0.25">
      <c r="B777" s="91" t="s">
        <v>876</v>
      </c>
      <c r="C777" s="92" t="s">
        <v>25</v>
      </c>
      <c r="D777" s="93">
        <v>0</v>
      </c>
      <c r="E777" s="93">
        <v>122.8</v>
      </c>
      <c r="F777" s="93">
        <v>122.8</v>
      </c>
      <c r="G777" s="93">
        <v>0</v>
      </c>
      <c r="H777" s="93">
        <v>25.4</v>
      </c>
      <c r="I777" s="93">
        <v>25.4</v>
      </c>
      <c r="J777" s="92"/>
      <c r="K777" s="94"/>
      <c r="L777" s="94">
        <v>45658</v>
      </c>
      <c r="M777" s="94">
        <v>45688</v>
      </c>
      <c r="N777" s="99"/>
      <c r="O777" s="100"/>
      <c r="P777" s="100"/>
      <c r="Q777" s="100"/>
      <c r="R777" s="100"/>
      <c r="S777" s="97"/>
      <c r="T777" s="98"/>
      <c r="U777" s="98"/>
      <c r="V777" s="98"/>
      <c r="W777" s="89"/>
      <c r="X777" s="89"/>
      <c r="Y777" s="89"/>
      <c r="Z777" s="89"/>
      <c r="AA777" s="89"/>
      <c r="AB777" s="89"/>
      <c r="AC777" s="90">
        <v>1</v>
      </c>
      <c r="AD777" s="90"/>
      <c r="AE777" s="90"/>
      <c r="AF777" s="90"/>
      <c r="AG777" s="90"/>
      <c r="AH777" s="89"/>
      <c r="AI777" s="89"/>
      <c r="AJ777" s="89"/>
      <c r="AK777" s="89"/>
      <c r="AL777" s="89"/>
      <c r="AM777" s="89"/>
      <c r="AN777" s="89"/>
      <c r="AO777" s="89"/>
      <c r="AP777" s="89"/>
      <c r="AQ777" s="89"/>
      <c r="AR777" s="89"/>
      <c r="AS777" s="89"/>
      <c r="AT777" s="89"/>
      <c r="AU777" s="89"/>
      <c r="AV777" s="89"/>
      <c r="AW777" s="89"/>
      <c r="AX777" s="89"/>
      <c r="AY777" s="89"/>
      <c r="AZ777" s="89"/>
      <c r="BA777" s="89"/>
      <c r="BB777" s="52"/>
      <c r="BC777" s="52"/>
      <c r="BD777" s="52"/>
      <c r="BE777" s="52"/>
      <c r="BF777" s="52"/>
      <c r="BG777" s="52"/>
      <c r="BH777" s="52"/>
      <c r="BI777" s="52"/>
      <c r="BJ777" s="52"/>
      <c r="BK777" s="52"/>
      <c r="BL777" s="52"/>
      <c r="BM777" s="52"/>
      <c r="BN777" s="52"/>
      <c r="BO777" s="52"/>
      <c r="BP777" s="52"/>
      <c r="BQ777" s="52"/>
      <c r="BR777" s="52"/>
      <c r="BS777" s="52"/>
      <c r="BT777" s="52"/>
      <c r="BU777" s="52"/>
    </row>
    <row r="778" spans="2:73" outlineLevel="2" x14ac:dyDescent="0.25">
      <c r="B778" s="110" t="s">
        <v>877</v>
      </c>
      <c r="C778" s="92" t="s">
        <v>25</v>
      </c>
      <c r="D778" s="93">
        <v>0</v>
      </c>
      <c r="E778" s="93">
        <v>122.8</v>
      </c>
      <c r="F778" s="93">
        <v>122.8</v>
      </c>
      <c r="G778" s="93">
        <v>48.1</v>
      </c>
      <c r="H778" s="93">
        <v>122.7</v>
      </c>
      <c r="I778" s="93">
        <f>H778-G778</f>
        <v>74.599999999999994</v>
      </c>
      <c r="J778" s="92"/>
      <c r="K778" s="94"/>
      <c r="L778" s="94">
        <v>45566</v>
      </c>
      <c r="M778" s="94">
        <v>45657</v>
      </c>
      <c r="N778" s="99"/>
      <c r="O778" s="100"/>
      <c r="P778" s="100"/>
      <c r="Q778" s="100"/>
      <c r="R778" s="100"/>
      <c r="S778" s="97"/>
      <c r="T778" s="98"/>
      <c r="U778" s="98"/>
      <c r="V778" s="98"/>
      <c r="W778" s="90"/>
      <c r="X778" s="90"/>
      <c r="Y778" s="90"/>
      <c r="Z778" s="90">
        <v>0.33</v>
      </c>
      <c r="AA778" s="90">
        <v>0.33</v>
      </c>
      <c r="AB778" s="90">
        <v>0.33</v>
      </c>
      <c r="AC778" s="90"/>
      <c r="AD778" s="90"/>
      <c r="AE778" s="90"/>
      <c r="AF778" s="90"/>
      <c r="AG778" s="89"/>
      <c r="AH778" s="89"/>
      <c r="AI778" s="89"/>
      <c r="AJ778" s="89"/>
      <c r="AK778" s="89"/>
      <c r="AL778" s="89"/>
      <c r="AM778" s="89"/>
      <c r="AN778" s="89"/>
      <c r="AO778" s="89"/>
      <c r="AP778" s="89"/>
      <c r="AQ778" s="89"/>
      <c r="AR778" s="89"/>
      <c r="AS778" s="89"/>
      <c r="AT778" s="89"/>
      <c r="AU778" s="89"/>
      <c r="AV778" s="89"/>
      <c r="AW778" s="89"/>
      <c r="AX778" s="89"/>
      <c r="AY778" s="89"/>
      <c r="AZ778" s="89"/>
      <c r="BA778" s="89"/>
      <c r="BB778" s="52"/>
      <c r="BC778" s="52"/>
      <c r="BD778" s="52"/>
      <c r="BE778" s="52"/>
      <c r="BF778" s="52"/>
      <c r="BG778" s="52"/>
      <c r="BH778" s="52"/>
      <c r="BI778" s="52"/>
      <c r="BJ778" s="52"/>
      <c r="BK778" s="52"/>
      <c r="BL778" s="52"/>
      <c r="BM778" s="52"/>
      <c r="BN778" s="52"/>
      <c r="BO778" s="52"/>
      <c r="BP778" s="52"/>
      <c r="BQ778" s="52"/>
      <c r="BR778" s="52"/>
      <c r="BS778" s="52"/>
      <c r="BT778" s="52"/>
      <c r="BU778" s="52"/>
    </row>
    <row r="779" spans="2:73" outlineLevel="2" x14ac:dyDescent="0.25">
      <c r="B779" s="91" t="s">
        <v>878</v>
      </c>
      <c r="C779" s="92" t="s">
        <v>26</v>
      </c>
      <c r="D779" s="93">
        <v>0</v>
      </c>
      <c r="E779" s="93">
        <v>23</v>
      </c>
      <c r="F779" s="93">
        <v>23</v>
      </c>
      <c r="G779" s="93">
        <v>0</v>
      </c>
      <c r="H779" s="93">
        <v>23.16</v>
      </c>
      <c r="I779" s="93">
        <v>23.16</v>
      </c>
      <c r="J779" s="92"/>
      <c r="K779" s="94"/>
      <c r="L779" s="94">
        <v>45641</v>
      </c>
      <c r="M779" s="94">
        <v>45688</v>
      </c>
      <c r="N779" s="99"/>
      <c r="O779" s="100"/>
      <c r="P779" s="100"/>
      <c r="Q779" s="100"/>
      <c r="R779" s="100"/>
      <c r="S779" s="97"/>
      <c r="T779" s="97"/>
      <c r="U779" s="97"/>
      <c r="V779" s="97"/>
      <c r="W779" s="89"/>
      <c r="X779" s="89"/>
      <c r="Y779" s="89"/>
      <c r="Z779" s="89"/>
      <c r="AA779" s="89"/>
      <c r="AB779" s="89">
        <v>0.25</v>
      </c>
      <c r="AC779" s="90">
        <v>0.75</v>
      </c>
      <c r="AD779" s="90"/>
      <c r="AE779" s="90"/>
      <c r="AF779" s="90"/>
      <c r="AG779" s="89"/>
      <c r="AH779" s="89"/>
      <c r="AI779" s="89"/>
      <c r="AJ779" s="89"/>
      <c r="AK779" s="89"/>
      <c r="AL779" s="89"/>
      <c r="AM779" s="89"/>
      <c r="AN779" s="89"/>
      <c r="AO779" s="89"/>
      <c r="AP779" s="89"/>
      <c r="AQ779" s="89"/>
      <c r="AR779" s="89"/>
      <c r="AS779" s="89"/>
      <c r="AT779" s="89"/>
      <c r="AU779" s="89"/>
      <c r="AV779" s="89"/>
      <c r="AW779" s="89"/>
      <c r="AX779" s="89"/>
      <c r="AY779" s="89"/>
      <c r="AZ779" s="89"/>
      <c r="BA779" s="89"/>
      <c r="BB779" s="52"/>
      <c r="BC779" s="52"/>
      <c r="BD779" s="52"/>
      <c r="BE779" s="52"/>
      <c r="BF779" s="52"/>
      <c r="BG779" s="52"/>
      <c r="BH779" s="52"/>
      <c r="BI779" s="52"/>
      <c r="BJ779" s="52"/>
      <c r="BK779" s="52"/>
      <c r="BL779" s="52"/>
      <c r="BM779" s="52"/>
      <c r="BN779" s="52"/>
      <c r="BO779" s="52"/>
      <c r="BP779" s="52"/>
      <c r="BQ779" s="52"/>
      <c r="BR779" s="52"/>
      <c r="BS779" s="52"/>
      <c r="BT779" s="52"/>
      <c r="BU779" s="52"/>
    </row>
    <row r="780" spans="2:73" s="19" customFormat="1" outlineLevel="1" x14ac:dyDescent="0.25">
      <c r="B780" s="37" t="s">
        <v>889</v>
      </c>
      <c r="C780" s="21"/>
      <c r="D780" s="22"/>
      <c r="E780" s="22"/>
      <c r="F780" s="22"/>
      <c r="G780" s="22"/>
      <c r="H780" s="22"/>
      <c r="I780" s="22"/>
      <c r="J780" s="21"/>
      <c r="K780" s="23"/>
      <c r="L780" s="23"/>
      <c r="M780" s="81"/>
      <c r="N780" s="51"/>
      <c r="O780" s="51"/>
      <c r="P780" s="51"/>
      <c r="Q780" s="82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21"/>
      <c r="AD780" s="83"/>
      <c r="AE780" s="83"/>
      <c r="AF780" s="83"/>
      <c r="AG780" s="83"/>
      <c r="AH780" s="83"/>
      <c r="AI780" s="83"/>
      <c r="AJ780" s="21"/>
      <c r="AK780" s="23"/>
      <c r="AL780" s="23"/>
      <c r="AM780" s="81"/>
      <c r="AN780" s="51"/>
      <c r="AO780" s="51"/>
      <c r="AP780" s="51"/>
      <c r="AQ780" s="82"/>
      <c r="AR780" s="5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  <c r="BC780" s="83"/>
      <c r="BD780" s="83"/>
      <c r="BE780" s="21"/>
      <c r="BF780" s="23"/>
      <c r="BG780" s="23"/>
      <c r="BH780" s="81"/>
      <c r="BI780" s="51"/>
      <c r="BJ780" s="51"/>
      <c r="BK780" s="51"/>
      <c r="BL780" s="82"/>
      <c r="BM780" s="51"/>
      <c r="BN780" s="51"/>
      <c r="BO780" s="51"/>
      <c r="BP780" s="51"/>
      <c r="BQ780" s="51"/>
      <c r="BR780" s="51"/>
      <c r="BS780" s="51"/>
      <c r="BT780" s="51"/>
      <c r="BU780" s="51"/>
    </row>
    <row r="781" spans="2:73" outlineLevel="2" x14ac:dyDescent="0.25">
      <c r="B781" s="84" t="s">
        <v>873</v>
      </c>
      <c r="C781" s="85" t="s">
        <v>23</v>
      </c>
      <c r="D781" s="86">
        <v>409.11200000000002</v>
      </c>
      <c r="E781" s="87">
        <v>816.94399999999996</v>
      </c>
      <c r="F781" s="86">
        <v>407.83199999999999</v>
      </c>
      <c r="G781" s="86">
        <v>408.58</v>
      </c>
      <c r="H781" s="87">
        <v>816.32</v>
      </c>
      <c r="I781" s="86">
        <f>H781-G781</f>
        <v>407.74000000000007</v>
      </c>
      <c r="J781" s="24"/>
      <c r="K781" s="52"/>
      <c r="L781" s="94">
        <v>45717</v>
      </c>
      <c r="M781" s="94">
        <v>45915</v>
      </c>
      <c r="N781" s="52"/>
      <c r="O781" s="52"/>
      <c r="P781" s="52"/>
      <c r="Q781" s="52"/>
      <c r="R781" s="52"/>
      <c r="S781" s="52"/>
      <c r="T781" s="52"/>
      <c r="U781" s="52"/>
      <c r="V781" s="52"/>
      <c r="W781" s="89"/>
      <c r="X781" s="89"/>
      <c r="Y781" s="89"/>
      <c r="Z781" s="89"/>
      <c r="AA781" s="89"/>
      <c r="AB781" s="89"/>
      <c r="AC781" s="89"/>
      <c r="AD781" s="89"/>
      <c r="AE781" s="90">
        <v>0.1</v>
      </c>
      <c r="AF781" s="90">
        <v>0.1</v>
      </c>
      <c r="AG781" s="90">
        <v>0.15</v>
      </c>
      <c r="AH781" s="90">
        <v>0.15</v>
      </c>
      <c r="AI781" s="90">
        <v>0.2</v>
      </c>
      <c r="AJ781" s="90">
        <v>0.2</v>
      </c>
      <c r="AK781" s="90">
        <v>0.1</v>
      </c>
      <c r="AL781" s="89"/>
      <c r="AM781" s="89"/>
      <c r="AN781" s="89"/>
      <c r="AO781" s="89"/>
      <c r="AP781" s="89"/>
      <c r="AQ781" s="89"/>
      <c r="AR781" s="89"/>
      <c r="AS781" s="89"/>
      <c r="AT781" s="89"/>
      <c r="AU781" s="89"/>
      <c r="AV781" s="89"/>
      <c r="AW781" s="89"/>
      <c r="AX781" s="89"/>
      <c r="AY781" s="89"/>
      <c r="AZ781" s="89"/>
      <c r="BA781" s="89"/>
      <c r="BB781" s="52"/>
      <c r="BC781" s="52"/>
      <c r="BD781" s="52"/>
      <c r="BE781" s="52"/>
      <c r="BF781" s="52"/>
      <c r="BG781" s="52"/>
      <c r="BH781" s="52"/>
      <c r="BI781" s="52"/>
      <c r="BJ781" s="52"/>
      <c r="BK781" s="52"/>
      <c r="BL781" s="52"/>
      <c r="BM781" s="52"/>
      <c r="BN781" s="52"/>
      <c r="BO781" s="52"/>
      <c r="BP781" s="52"/>
      <c r="BQ781" s="52"/>
      <c r="BR781" s="52"/>
      <c r="BS781" s="52"/>
      <c r="BT781" s="52"/>
      <c r="BU781" s="52"/>
    </row>
    <row r="782" spans="2:73" outlineLevel="2" x14ac:dyDescent="0.25">
      <c r="B782" s="91" t="s">
        <v>874</v>
      </c>
      <c r="C782" s="92" t="s">
        <v>24</v>
      </c>
      <c r="D782" s="93">
        <v>0</v>
      </c>
      <c r="E782" s="93">
        <v>145.9</v>
      </c>
      <c r="F782" s="93">
        <v>145.9</v>
      </c>
      <c r="G782" s="93">
        <v>2.1</v>
      </c>
      <c r="H782" s="93">
        <v>148.66</v>
      </c>
      <c r="I782" s="93">
        <v>146.56</v>
      </c>
      <c r="J782" s="24"/>
      <c r="K782" s="52"/>
      <c r="L782" s="94">
        <v>45672</v>
      </c>
      <c r="M782" s="94">
        <v>45868</v>
      </c>
      <c r="N782" s="52"/>
      <c r="O782" s="52"/>
      <c r="P782" s="52"/>
      <c r="Q782" s="52"/>
      <c r="R782" s="52"/>
      <c r="S782" s="52"/>
      <c r="T782" s="52"/>
      <c r="U782" s="52"/>
      <c r="V782" s="52"/>
      <c r="W782" s="89"/>
      <c r="X782" s="89"/>
      <c r="Y782" s="89"/>
      <c r="Z782" s="89"/>
      <c r="AA782" s="89"/>
      <c r="AB782" s="89"/>
      <c r="AC782" s="90">
        <v>0.1</v>
      </c>
      <c r="AD782" s="90">
        <v>0.1</v>
      </c>
      <c r="AE782" s="90">
        <v>0.1</v>
      </c>
      <c r="AF782" s="90">
        <v>0.1</v>
      </c>
      <c r="AG782" s="90">
        <v>0.2</v>
      </c>
      <c r="AH782" s="90">
        <v>0.2</v>
      </c>
      <c r="AI782" s="90">
        <v>0.2</v>
      </c>
      <c r="AJ782" s="89"/>
      <c r="AK782" s="89"/>
      <c r="AL782" s="89"/>
      <c r="AM782" s="89"/>
      <c r="AN782" s="89"/>
      <c r="AO782" s="89"/>
      <c r="AP782" s="89"/>
      <c r="AQ782" s="89"/>
      <c r="AR782" s="89"/>
      <c r="AS782" s="89"/>
      <c r="AT782" s="89"/>
      <c r="AU782" s="89"/>
      <c r="AV782" s="89"/>
      <c r="AW782" s="89"/>
      <c r="AX782" s="89"/>
      <c r="AY782" s="89"/>
      <c r="AZ782" s="89"/>
      <c r="BA782" s="89"/>
      <c r="BB782" s="52"/>
      <c r="BC782" s="52"/>
      <c r="BD782" s="52"/>
      <c r="BE782" s="52"/>
      <c r="BF782" s="52"/>
      <c r="BG782" s="52"/>
      <c r="BH782" s="52"/>
      <c r="BI782" s="52"/>
      <c r="BJ782" s="52"/>
      <c r="BK782" s="52"/>
      <c r="BL782" s="52"/>
      <c r="BM782" s="52"/>
      <c r="BN782" s="52"/>
      <c r="BO782" s="52"/>
      <c r="BP782" s="52"/>
      <c r="BQ782" s="52"/>
      <c r="BR782" s="52"/>
      <c r="BS782" s="52"/>
      <c r="BT782" s="52"/>
      <c r="BU782" s="52"/>
    </row>
    <row r="783" spans="2:73" outlineLevel="2" x14ac:dyDescent="0.25">
      <c r="B783" s="91" t="s">
        <v>875</v>
      </c>
      <c r="C783" s="92" t="s">
        <v>24</v>
      </c>
      <c r="D783" s="93">
        <v>161.69999999999999</v>
      </c>
      <c r="E783" s="93">
        <v>207.7</v>
      </c>
      <c r="F783" s="93">
        <v>46</v>
      </c>
      <c r="G783" s="93">
        <v>168.72</v>
      </c>
      <c r="H783" s="93">
        <v>214.7</v>
      </c>
      <c r="I783" s="93">
        <v>45.98</v>
      </c>
      <c r="J783" s="24"/>
      <c r="K783" s="52"/>
      <c r="L783" s="94">
        <v>45693</v>
      </c>
      <c r="M783" s="94">
        <v>45825</v>
      </c>
      <c r="N783" s="52"/>
      <c r="O783" s="52"/>
      <c r="P783" s="52"/>
      <c r="Q783" s="52"/>
      <c r="R783" s="52"/>
      <c r="S783" s="52"/>
      <c r="T783" s="52"/>
      <c r="U783" s="52"/>
      <c r="V783" s="52"/>
      <c r="W783" s="89"/>
      <c r="X783" s="89"/>
      <c r="Y783" s="89"/>
      <c r="Z783" s="89"/>
      <c r="AA783" s="89"/>
      <c r="AB783" s="89"/>
      <c r="AC783" s="89"/>
      <c r="AD783" s="90">
        <v>0.2</v>
      </c>
      <c r="AE783" s="90">
        <v>0.2</v>
      </c>
      <c r="AF783" s="90">
        <v>0.2</v>
      </c>
      <c r="AG783" s="90">
        <v>0.2</v>
      </c>
      <c r="AH783" s="90">
        <v>0.2</v>
      </c>
      <c r="AI783" s="89"/>
      <c r="AJ783" s="89"/>
      <c r="AK783" s="89"/>
      <c r="AL783" s="89"/>
      <c r="AM783" s="89"/>
      <c r="AN783" s="89"/>
      <c r="AO783" s="89"/>
      <c r="AP783" s="89"/>
      <c r="AQ783" s="89"/>
      <c r="AR783" s="89"/>
      <c r="AS783" s="89"/>
      <c r="AT783" s="89"/>
      <c r="AU783" s="89"/>
      <c r="AV783" s="89"/>
      <c r="AW783" s="89"/>
      <c r="AX783" s="89"/>
      <c r="AY783" s="89"/>
      <c r="AZ783" s="89"/>
      <c r="BA783" s="89"/>
      <c r="BB783" s="52"/>
      <c r="BC783" s="52"/>
      <c r="BD783" s="52"/>
      <c r="BE783" s="52"/>
      <c r="BF783" s="52"/>
      <c r="BG783" s="52"/>
      <c r="BH783" s="52"/>
      <c r="BI783" s="52"/>
      <c r="BJ783" s="52"/>
      <c r="BK783" s="52"/>
      <c r="BL783" s="52"/>
      <c r="BM783" s="52"/>
      <c r="BN783" s="52"/>
      <c r="BO783" s="52"/>
      <c r="BP783" s="52"/>
      <c r="BQ783" s="52"/>
      <c r="BR783" s="52"/>
      <c r="BS783" s="52"/>
      <c r="BT783" s="52"/>
      <c r="BU783" s="52"/>
    </row>
    <row r="784" spans="2:73" outlineLevel="2" x14ac:dyDescent="0.25">
      <c r="B784" s="91" t="s">
        <v>876</v>
      </c>
      <c r="C784" s="92" t="s">
        <v>25</v>
      </c>
      <c r="D784" s="93">
        <v>0</v>
      </c>
      <c r="E784" s="93">
        <v>122.8</v>
      </c>
      <c r="F784" s="93">
        <v>122.8</v>
      </c>
      <c r="G784" s="93">
        <v>0</v>
      </c>
      <c r="H784" s="93">
        <v>25.4</v>
      </c>
      <c r="I784" s="93">
        <v>25.4</v>
      </c>
      <c r="J784" s="24"/>
      <c r="K784" s="52"/>
      <c r="L784" s="94">
        <v>45662</v>
      </c>
      <c r="M784" s="94">
        <v>45805</v>
      </c>
      <c r="N784" s="52"/>
      <c r="O784" s="52"/>
      <c r="P784" s="52"/>
      <c r="Q784" s="52"/>
      <c r="R784" s="52"/>
      <c r="S784" s="52"/>
      <c r="T784" s="52"/>
      <c r="U784" s="52"/>
      <c r="V784" s="52"/>
      <c r="W784" s="89"/>
      <c r="X784" s="89"/>
      <c r="Y784" s="89"/>
      <c r="Z784" s="89"/>
      <c r="AA784" s="89"/>
      <c r="AB784" s="89"/>
      <c r="AC784" s="90">
        <v>0.2</v>
      </c>
      <c r="AD784" s="90">
        <v>0.2</v>
      </c>
      <c r="AE784" s="90">
        <v>0.2</v>
      </c>
      <c r="AF784" s="90">
        <v>0.2</v>
      </c>
      <c r="AG784" s="90">
        <v>0.2</v>
      </c>
      <c r="AH784" s="89"/>
      <c r="AI784" s="89"/>
      <c r="AJ784" s="89"/>
      <c r="AK784" s="89"/>
      <c r="AL784" s="89"/>
      <c r="AM784" s="89"/>
      <c r="AN784" s="89"/>
      <c r="AO784" s="89"/>
      <c r="AP784" s="89"/>
      <c r="AQ784" s="89"/>
      <c r="AR784" s="89"/>
      <c r="AS784" s="89"/>
      <c r="AT784" s="89"/>
      <c r="AU784" s="89"/>
      <c r="AV784" s="89"/>
      <c r="AW784" s="89"/>
      <c r="AX784" s="89"/>
      <c r="AY784" s="89"/>
      <c r="AZ784" s="89"/>
      <c r="BA784" s="89"/>
      <c r="BB784" s="52"/>
      <c r="BC784" s="52"/>
      <c r="BD784" s="52"/>
      <c r="BE784" s="52"/>
      <c r="BF784" s="52"/>
      <c r="BG784" s="52"/>
      <c r="BH784" s="52"/>
      <c r="BI784" s="52"/>
      <c r="BJ784" s="52"/>
      <c r="BK784" s="52"/>
      <c r="BL784" s="52"/>
      <c r="BM784" s="52"/>
      <c r="BN784" s="52"/>
      <c r="BO784" s="52"/>
      <c r="BP784" s="52"/>
      <c r="BQ784" s="52"/>
      <c r="BR784" s="52"/>
      <c r="BS784" s="52"/>
      <c r="BT784" s="52"/>
      <c r="BU784" s="52"/>
    </row>
    <row r="785" spans="2:73" outlineLevel="2" x14ac:dyDescent="0.25">
      <c r="B785" s="110" t="s">
        <v>877</v>
      </c>
      <c r="C785" s="92" t="s">
        <v>25</v>
      </c>
      <c r="D785" s="93">
        <v>0</v>
      </c>
      <c r="E785" s="93">
        <v>122.8</v>
      </c>
      <c r="F785" s="93">
        <v>122.8</v>
      </c>
      <c r="G785" s="93">
        <v>48.1</v>
      </c>
      <c r="H785" s="93">
        <v>122.7</v>
      </c>
      <c r="I785" s="93">
        <f>H785-G785</f>
        <v>74.599999999999994</v>
      </c>
      <c r="J785" s="24"/>
      <c r="K785" s="52"/>
      <c r="L785" s="94">
        <v>45496</v>
      </c>
      <c r="M785" s="94">
        <v>45772</v>
      </c>
      <c r="N785" s="52"/>
      <c r="O785" s="52"/>
      <c r="P785" s="52"/>
      <c r="Q785" s="52"/>
      <c r="R785" s="52"/>
      <c r="S785" s="52"/>
      <c r="T785" s="52"/>
      <c r="U785" s="52"/>
      <c r="V785" s="52"/>
      <c r="W785" s="90">
        <v>0.05</v>
      </c>
      <c r="X785" s="90">
        <v>0.1</v>
      </c>
      <c r="Y785" s="90">
        <v>0.1</v>
      </c>
      <c r="Z785" s="90">
        <v>0.15</v>
      </c>
      <c r="AA785" s="90">
        <v>0.15</v>
      </c>
      <c r="AB785" s="90">
        <v>0.1</v>
      </c>
      <c r="AC785" s="90">
        <v>0.1</v>
      </c>
      <c r="AD785" s="90">
        <v>0.1</v>
      </c>
      <c r="AE785" s="90">
        <v>0.1</v>
      </c>
      <c r="AF785" s="90">
        <v>0.05</v>
      </c>
      <c r="AG785" s="89"/>
      <c r="AH785" s="89"/>
      <c r="AI785" s="89"/>
      <c r="AJ785" s="89"/>
      <c r="AK785" s="89"/>
      <c r="AL785" s="89"/>
      <c r="AM785" s="89"/>
      <c r="AN785" s="89"/>
      <c r="AO785" s="89"/>
      <c r="AP785" s="89"/>
      <c r="AQ785" s="89"/>
      <c r="AR785" s="89"/>
      <c r="AS785" s="89"/>
      <c r="AT785" s="89"/>
      <c r="AU785" s="89"/>
      <c r="AV785" s="89"/>
      <c r="AW785" s="89"/>
      <c r="AX785" s="89"/>
      <c r="AY785" s="89"/>
      <c r="AZ785" s="89"/>
      <c r="BA785" s="89"/>
      <c r="BB785" s="52"/>
      <c r="BC785" s="52"/>
      <c r="BD785" s="52"/>
      <c r="BE785" s="52"/>
      <c r="BF785" s="52"/>
      <c r="BG785" s="52"/>
      <c r="BH785" s="52"/>
      <c r="BI785" s="52"/>
      <c r="BJ785" s="52"/>
      <c r="BK785" s="52"/>
      <c r="BL785" s="52"/>
      <c r="BM785" s="52"/>
      <c r="BN785" s="52"/>
      <c r="BO785" s="52"/>
      <c r="BP785" s="52"/>
      <c r="BQ785" s="52"/>
      <c r="BR785" s="52"/>
      <c r="BS785" s="52"/>
      <c r="BT785" s="52"/>
      <c r="BU785" s="52"/>
    </row>
    <row r="786" spans="2:73" outlineLevel="2" x14ac:dyDescent="0.25">
      <c r="B786" s="101" t="s">
        <v>878</v>
      </c>
      <c r="C786" s="102" t="s">
        <v>26</v>
      </c>
      <c r="D786" s="103">
        <v>0</v>
      </c>
      <c r="E786" s="103">
        <v>23</v>
      </c>
      <c r="F786" s="103">
        <v>23</v>
      </c>
      <c r="G786" s="103">
        <v>0</v>
      </c>
      <c r="H786" s="103">
        <v>23.16</v>
      </c>
      <c r="I786" s="103">
        <v>23.16</v>
      </c>
      <c r="J786" s="104"/>
      <c r="K786" s="52"/>
      <c r="L786" s="94">
        <v>45667</v>
      </c>
      <c r="M786" s="94">
        <v>45773</v>
      </c>
      <c r="N786" s="52"/>
      <c r="O786" s="52"/>
      <c r="P786" s="52"/>
      <c r="Q786" s="52"/>
      <c r="R786" s="52"/>
      <c r="S786" s="52"/>
      <c r="T786" s="52"/>
      <c r="U786" s="52"/>
      <c r="V786" s="52"/>
      <c r="W786" s="89"/>
      <c r="X786" s="89"/>
      <c r="Y786" s="89"/>
      <c r="Z786" s="89"/>
      <c r="AA786" s="89"/>
      <c r="AB786" s="89"/>
      <c r="AC786" s="90">
        <v>0.05</v>
      </c>
      <c r="AD786" s="90">
        <v>0.25</v>
      </c>
      <c r="AE786" s="90">
        <v>0.35</v>
      </c>
      <c r="AF786" s="90">
        <v>0.35</v>
      </c>
      <c r="AG786" s="89"/>
      <c r="AH786" s="89"/>
      <c r="AI786" s="89"/>
      <c r="AJ786" s="89"/>
      <c r="AK786" s="89"/>
      <c r="AL786" s="89"/>
      <c r="AM786" s="89"/>
      <c r="AN786" s="89"/>
      <c r="AO786" s="89"/>
      <c r="AP786" s="89"/>
      <c r="AQ786" s="89"/>
      <c r="AR786" s="89"/>
      <c r="AS786" s="89"/>
      <c r="AT786" s="89"/>
      <c r="AU786" s="89"/>
      <c r="AV786" s="89"/>
      <c r="AW786" s="89"/>
      <c r="AX786" s="89"/>
      <c r="AY786" s="89"/>
      <c r="AZ786" s="89"/>
      <c r="BA786" s="89"/>
      <c r="BB786" s="52"/>
      <c r="BC786" s="52"/>
      <c r="BD786" s="52"/>
      <c r="BE786" s="52"/>
      <c r="BF786" s="52"/>
      <c r="BG786" s="52"/>
      <c r="BH786" s="52"/>
      <c r="BI786" s="52"/>
      <c r="BJ786" s="52"/>
      <c r="BK786" s="52"/>
      <c r="BL786" s="52"/>
      <c r="BM786" s="52"/>
      <c r="BN786" s="52"/>
      <c r="BO786" s="52"/>
      <c r="BP786" s="52"/>
      <c r="BQ786" s="52"/>
      <c r="BR786" s="52"/>
      <c r="BS786" s="52"/>
      <c r="BT786" s="52"/>
      <c r="BU786" s="52"/>
    </row>
    <row r="787" spans="2:73" collapsed="1" x14ac:dyDescent="0.25"/>
    <row r="788" spans="2:73" ht="77.25" x14ac:dyDescent="0.25">
      <c r="B788" s="41" t="s">
        <v>769</v>
      </c>
    </row>
    <row r="789" spans="2:73" ht="32.25" x14ac:dyDescent="0.25">
      <c r="B789" s="41" t="s">
        <v>1696</v>
      </c>
    </row>
    <row r="790" spans="2:73" ht="32.25" x14ac:dyDescent="0.25">
      <c r="B790" s="41" t="s">
        <v>770</v>
      </c>
    </row>
    <row r="791" spans="2:73" ht="32.25" x14ac:dyDescent="0.25">
      <c r="B791" s="41" t="s">
        <v>771</v>
      </c>
    </row>
    <row r="792" spans="2:73" ht="32.25" x14ac:dyDescent="0.25">
      <c r="B792" s="47" t="s">
        <v>772</v>
      </c>
    </row>
    <row r="793" spans="2:73" ht="14.45" customHeight="1" x14ac:dyDescent="0.25"/>
    <row r="794" spans="2:73" x14ac:dyDescent="0.25">
      <c r="B794" s="41"/>
    </row>
    <row r="795" spans="2:73" ht="14.45" customHeight="1" x14ac:dyDescent="0.25"/>
  </sheetData>
  <mergeCells count="16">
    <mergeCell ref="B1:I4"/>
    <mergeCell ref="BM6:BU6"/>
    <mergeCell ref="B5:B7"/>
    <mergeCell ref="C5:K5"/>
    <mergeCell ref="L5:M6"/>
    <mergeCell ref="N5:BU5"/>
    <mergeCell ref="C6:C7"/>
    <mergeCell ref="D6:F6"/>
    <mergeCell ref="G6:I6"/>
    <mergeCell ref="J6:J7"/>
    <mergeCell ref="K6:K7"/>
    <mergeCell ref="BA6:BL6"/>
    <mergeCell ref="N6:P6"/>
    <mergeCell ref="Q6:AB6"/>
    <mergeCell ref="AC6:AN6"/>
    <mergeCell ref="AO6:AZ6"/>
  </mergeCells>
  <printOptions horizontalCentered="1"/>
  <pageMargins left="0" right="0" top="0" bottom="0" header="0.31496062992125984" footer="0.31496062992125984"/>
  <pageSetup paperSize="8" scale="34" fitToHeight="0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FE0C-FC42-48EE-BC77-A8F20763606E}">
  <sheetPr>
    <outlinePr summaryBelow="0"/>
    <pageSetUpPr fitToPage="1"/>
  </sheetPr>
  <dimension ref="A1:BL137"/>
  <sheetViews>
    <sheetView showGridLines="0" zoomScale="85" zoomScaleNormal="85" zoomScaleSheetLayoutView="85" workbookViewId="0">
      <pane ySplit="6" topLeftCell="A103" activePane="bottomLeft" state="frozen"/>
      <selection pane="bottomLeft" activeCell="N2" sqref="N2"/>
    </sheetView>
  </sheetViews>
  <sheetFormatPr defaultColWidth="8.85546875" defaultRowHeight="15" outlineLevelRow="2" x14ac:dyDescent="0.25"/>
  <cols>
    <col min="1" max="1" width="2.85546875" style="1" customWidth="1"/>
    <col min="2" max="2" width="65.5703125" style="1" bestFit="1" customWidth="1"/>
    <col min="3" max="4" width="10.85546875" style="4" customWidth="1"/>
    <col min="5" max="6" width="2.85546875" style="1" customWidth="1"/>
    <col min="7" max="7" width="3.5703125" style="1" customWidth="1"/>
    <col min="8" max="19" width="2.85546875" style="2" customWidth="1"/>
    <col min="20" max="64" width="2.85546875" style="1" customWidth="1"/>
    <col min="65" max="16384" width="8.85546875" style="1"/>
  </cols>
  <sheetData>
    <row r="1" spans="1:64" x14ac:dyDescent="0.25">
      <c r="B1" s="138" t="s">
        <v>1701</v>
      </c>
      <c r="C1" s="138"/>
      <c r="D1" s="155"/>
      <c r="E1" s="147" t="s">
        <v>0</v>
      </c>
      <c r="F1" s="148"/>
      <c r="G1" s="149"/>
    </row>
    <row r="2" spans="1:64" x14ac:dyDescent="0.25">
      <c r="B2" s="138"/>
      <c r="C2" s="138"/>
      <c r="D2" s="155"/>
      <c r="E2" s="152" t="s">
        <v>1699</v>
      </c>
      <c r="F2" s="153"/>
      <c r="G2" s="154"/>
    </row>
    <row r="3" spans="1:64" x14ac:dyDescent="0.25">
      <c r="B3" s="138"/>
      <c r="C3" s="138"/>
      <c r="D3" s="155"/>
      <c r="E3" s="147" t="s">
        <v>1</v>
      </c>
      <c r="F3" s="148"/>
      <c r="G3" s="149"/>
    </row>
    <row r="4" spans="1:64" x14ac:dyDescent="0.25">
      <c r="B4" s="140"/>
      <c r="C4" s="140"/>
      <c r="D4" s="151"/>
      <c r="E4" s="150">
        <v>45485</v>
      </c>
      <c r="F4" s="127"/>
      <c r="G4" s="151"/>
    </row>
    <row r="5" spans="1:64" s="3" customFormat="1" ht="14.45" customHeight="1" x14ac:dyDescent="0.25">
      <c r="B5" s="144" t="s">
        <v>773</v>
      </c>
      <c r="C5" s="145" t="s">
        <v>774</v>
      </c>
      <c r="D5" s="145" t="s">
        <v>775</v>
      </c>
      <c r="E5" s="146">
        <v>2023</v>
      </c>
      <c r="F5" s="146"/>
      <c r="G5" s="146"/>
      <c r="H5" s="128">
        <v>2024</v>
      </c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46">
        <v>2025</v>
      </c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28">
        <v>2026</v>
      </c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46">
        <v>2027</v>
      </c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28">
        <v>2028</v>
      </c>
      <c r="BE5" s="128"/>
      <c r="BF5" s="128"/>
      <c r="BG5" s="128"/>
      <c r="BH5" s="128"/>
      <c r="BI5" s="128"/>
      <c r="BJ5" s="128"/>
      <c r="BK5" s="128"/>
      <c r="BL5" s="128"/>
    </row>
    <row r="6" spans="1:64" s="3" customFormat="1" x14ac:dyDescent="0.25">
      <c r="B6" s="144"/>
      <c r="C6" s="145"/>
      <c r="D6" s="145"/>
      <c r="E6" s="10">
        <v>45200</v>
      </c>
      <c r="F6" s="10">
        <v>45231</v>
      </c>
      <c r="G6" s="10">
        <v>45261</v>
      </c>
      <c r="H6" s="11">
        <v>45292</v>
      </c>
      <c r="I6" s="11">
        <v>45323</v>
      </c>
      <c r="J6" s="11">
        <v>45352</v>
      </c>
      <c r="K6" s="11">
        <v>45383</v>
      </c>
      <c r="L6" s="11">
        <v>45413</v>
      </c>
      <c r="M6" s="11">
        <v>45444</v>
      </c>
      <c r="N6" s="11">
        <v>45474</v>
      </c>
      <c r="O6" s="11">
        <v>45505</v>
      </c>
      <c r="P6" s="11">
        <v>45536</v>
      </c>
      <c r="Q6" s="11">
        <v>45566</v>
      </c>
      <c r="R6" s="11">
        <v>45597</v>
      </c>
      <c r="S6" s="11">
        <v>45627</v>
      </c>
      <c r="T6" s="10">
        <v>45658</v>
      </c>
      <c r="U6" s="10">
        <v>45689</v>
      </c>
      <c r="V6" s="10">
        <v>45717</v>
      </c>
      <c r="W6" s="10">
        <v>45748</v>
      </c>
      <c r="X6" s="10">
        <v>45778</v>
      </c>
      <c r="Y6" s="10">
        <v>45809</v>
      </c>
      <c r="Z6" s="10">
        <v>45839</v>
      </c>
      <c r="AA6" s="10">
        <v>45870</v>
      </c>
      <c r="AB6" s="10">
        <v>45901</v>
      </c>
      <c r="AC6" s="10">
        <v>45931</v>
      </c>
      <c r="AD6" s="10">
        <v>45962</v>
      </c>
      <c r="AE6" s="10">
        <v>45992</v>
      </c>
      <c r="AF6" s="11">
        <v>46023</v>
      </c>
      <c r="AG6" s="11">
        <v>46054</v>
      </c>
      <c r="AH6" s="11">
        <v>46082</v>
      </c>
      <c r="AI6" s="11">
        <v>46113</v>
      </c>
      <c r="AJ6" s="11">
        <v>46143</v>
      </c>
      <c r="AK6" s="11">
        <v>46174</v>
      </c>
      <c r="AL6" s="11">
        <v>46204</v>
      </c>
      <c r="AM6" s="11">
        <v>46235</v>
      </c>
      <c r="AN6" s="11">
        <v>46266</v>
      </c>
      <c r="AO6" s="11">
        <v>46296</v>
      </c>
      <c r="AP6" s="11">
        <v>46327</v>
      </c>
      <c r="AQ6" s="11">
        <v>46357</v>
      </c>
      <c r="AR6" s="10">
        <v>46388</v>
      </c>
      <c r="AS6" s="10">
        <v>46419</v>
      </c>
      <c r="AT6" s="10">
        <v>46447</v>
      </c>
      <c r="AU6" s="10">
        <v>46478</v>
      </c>
      <c r="AV6" s="10">
        <v>46508</v>
      </c>
      <c r="AW6" s="10">
        <v>46539</v>
      </c>
      <c r="AX6" s="10">
        <v>46569</v>
      </c>
      <c r="AY6" s="10">
        <v>46600</v>
      </c>
      <c r="AZ6" s="10">
        <v>46631</v>
      </c>
      <c r="BA6" s="10">
        <v>46661</v>
      </c>
      <c r="BB6" s="10">
        <v>46692</v>
      </c>
      <c r="BC6" s="10">
        <v>46722</v>
      </c>
      <c r="BD6" s="11">
        <v>46753</v>
      </c>
      <c r="BE6" s="11">
        <v>46784</v>
      </c>
      <c r="BF6" s="11">
        <v>46813</v>
      </c>
      <c r="BG6" s="11">
        <v>46844</v>
      </c>
      <c r="BH6" s="11">
        <v>46874</v>
      </c>
      <c r="BI6" s="11">
        <v>46905</v>
      </c>
      <c r="BJ6" s="11">
        <v>46935</v>
      </c>
      <c r="BK6" s="11">
        <v>46966</v>
      </c>
      <c r="BL6" s="11">
        <v>46997</v>
      </c>
    </row>
    <row r="7" spans="1:64" s="3" customFormat="1" x14ac:dyDescent="0.25">
      <c r="B7" s="45" t="s">
        <v>776</v>
      </c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4"/>
    </row>
    <row r="8" spans="1:64" outlineLevel="1" x14ac:dyDescent="0.25">
      <c r="A8" s="2"/>
      <c r="B8" s="8" t="s">
        <v>777</v>
      </c>
      <c r="C8" s="9"/>
      <c r="D8" s="9"/>
      <c r="E8" s="15"/>
      <c r="F8" s="15"/>
      <c r="G8" s="16"/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4"/>
      <c r="U8" s="15"/>
      <c r="V8" s="15"/>
      <c r="W8" s="15"/>
      <c r="X8" s="15"/>
      <c r="Y8" s="15"/>
      <c r="Z8" s="15"/>
      <c r="AA8" s="15"/>
      <c r="AB8" s="15"/>
      <c r="AC8" s="15"/>
      <c r="AD8" s="15"/>
      <c r="AE8" s="16"/>
      <c r="AF8" s="14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6"/>
      <c r="AR8" s="14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6"/>
      <c r="BD8" s="14"/>
      <c r="BE8" s="15"/>
      <c r="BF8" s="15"/>
      <c r="BG8" s="15"/>
      <c r="BH8" s="15"/>
      <c r="BI8" s="15"/>
      <c r="BJ8" s="15"/>
      <c r="BK8" s="15"/>
      <c r="BL8" s="16"/>
    </row>
    <row r="9" spans="1:64" outlineLevel="2" x14ac:dyDescent="0.25">
      <c r="A9" s="2"/>
      <c r="B9" s="46" t="s">
        <v>778</v>
      </c>
      <c r="C9" s="30">
        <v>44909</v>
      </c>
      <c r="D9" s="30">
        <v>45558</v>
      </c>
      <c r="E9" s="32"/>
      <c r="F9" s="32"/>
      <c r="G9" s="33"/>
      <c r="H9" s="31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  <c r="T9" s="31"/>
      <c r="U9" s="32"/>
      <c r="V9" s="32"/>
      <c r="W9" s="32"/>
      <c r="X9" s="32"/>
      <c r="Y9" s="32"/>
      <c r="Z9" s="32"/>
      <c r="AA9" s="32"/>
      <c r="AB9" s="32"/>
      <c r="AC9" s="32"/>
      <c r="AD9" s="32"/>
      <c r="AE9" s="33"/>
      <c r="AF9" s="31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3"/>
      <c r="AR9" s="31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3"/>
      <c r="BD9" s="31"/>
      <c r="BE9" s="32"/>
      <c r="BF9" s="32"/>
      <c r="BG9" s="32"/>
      <c r="BH9" s="32"/>
      <c r="BI9" s="32"/>
      <c r="BJ9" s="32"/>
      <c r="BK9" s="32"/>
      <c r="BL9" s="33"/>
    </row>
    <row r="10" spans="1:64" outlineLevel="2" x14ac:dyDescent="0.25">
      <c r="A10" s="2"/>
      <c r="B10" s="46" t="s">
        <v>779</v>
      </c>
      <c r="C10" s="30">
        <v>44991</v>
      </c>
      <c r="D10" s="30">
        <v>45807</v>
      </c>
      <c r="E10" s="32"/>
      <c r="F10" s="32"/>
      <c r="G10" s="33"/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31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3"/>
      <c r="AF10" s="31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3"/>
      <c r="AR10" s="31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3"/>
      <c r="BD10" s="31"/>
      <c r="BE10" s="32"/>
      <c r="BF10" s="32"/>
      <c r="BG10" s="32"/>
      <c r="BH10" s="32"/>
      <c r="BI10" s="32"/>
      <c r="BJ10" s="32"/>
      <c r="BK10" s="32"/>
      <c r="BL10" s="33"/>
    </row>
    <row r="11" spans="1:64" outlineLevel="2" x14ac:dyDescent="0.25">
      <c r="A11" s="2"/>
      <c r="B11" s="46" t="s">
        <v>780</v>
      </c>
      <c r="C11" s="30">
        <v>44792</v>
      </c>
      <c r="D11" s="30">
        <v>45533</v>
      </c>
      <c r="E11" s="32"/>
      <c r="F11" s="32"/>
      <c r="G11" s="33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/>
      <c r="T11" s="31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3"/>
      <c r="AF11" s="31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3"/>
      <c r="AR11" s="31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3"/>
      <c r="BD11" s="31"/>
      <c r="BE11" s="32"/>
      <c r="BF11" s="32"/>
      <c r="BG11" s="32"/>
      <c r="BH11" s="32"/>
      <c r="BI11" s="32"/>
      <c r="BJ11" s="32"/>
      <c r="BK11" s="32"/>
      <c r="BL11" s="33"/>
    </row>
    <row r="12" spans="1:64" outlineLevel="2" x14ac:dyDescent="0.25">
      <c r="A12" s="2"/>
      <c r="B12" s="46" t="s">
        <v>781</v>
      </c>
      <c r="C12" s="30">
        <v>45557</v>
      </c>
      <c r="D12" s="30">
        <v>46287</v>
      </c>
      <c r="E12" s="32"/>
      <c r="F12" s="32"/>
      <c r="G12" s="33"/>
      <c r="H12" s="31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  <c r="T12" s="31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3"/>
      <c r="AF12" s="31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3"/>
      <c r="AR12" s="31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3"/>
      <c r="BD12" s="31"/>
      <c r="BE12" s="32"/>
      <c r="BF12" s="32"/>
      <c r="BG12" s="32"/>
      <c r="BH12" s="32"/>
      <c r="BI12" s="32"/>
      <c r="BJ12" s="32"/>
      <c r="BK12" s="32"/>
      <c r="BL12" s="33"/>
    </row>
    <row r="13" spans="1:64" outlineLevel="1" x14ac:dyDescent="0.25">
      <c r="A13" s="2"/>
      <c r="B13" s="8" t="s">
        <v>782</v>
      </c>
      <c r="C13" s="9"/>
      <c r="D13" s="9"/>
      <c r="E13" s="15"/>
      <c r="F13" s="15"/>
      <c r="G13" s="16"/>
      <c r="H13" s="1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4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6"/>
      <c r="AF13" s="14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4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6"/>
      <c r="BD13" s="14"/>
      <c r="BE13" s="15"/>
      <c r="BF13" s="15"/>
      <c r="BG13" s="15"/>
      <c r="BH13" s="15"/>
      <c r="BI13" s="15"/>
      <c r="BJ13" s="15"/>
      <c r="BK13" s="15"/>
      <c r="BL13" s="16"/>
    </row>
    <row r="14" spans="1:64" outlineLevel="2" x14ac:dyDescent="0.25">
      <c r="A14" s="2"/>
      <c r="B14" s="46" t="s">
        <v>778</v>
      </c>
      <c r="C14" s="30">
        <v>44909</v>
      </c>
      <c r="D14" s="30">
        <v>45559</v>
      </c>
      <c r="E14" s="32"/>
      <c r="F14" s="32"/>
      <c r="G14" s="33"/>
      <c r="H14" s="3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  <c r="T14" s="31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3"/>
      <c r="AF14" s="31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3"/>
      <c r="AR14" s="31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3"/>
      <c r="BD14" s="31"/>
      <c r="BE14" s="32"/>
      <c r="BF14" s="32"/>
      <c r="BG14" s="32"/>
      <c r="BH14" s="32"/>
      <c r="BI14" s="32"/>
      <c r="BJ14" s="32"/>
      <c r="BK14" s="32"/>
      <c r="BL14" s="33"/>
    </row>
    <row r="15" spans="1:64" outlineLevel="2" x14ac:dyDescent="0.25">
      <c r="A15" s="2"/>
      <c r="B15" s="46" t="s">
        <v>779</v>
      </c>
      <c r="C15" s="30">
        <v>44991</v>
      </c>
      <c r="D15" s="30">
        <v>45807</v>
      </c>
      <c r="E15" s="32"/>
      <c r="F15" s="32"/>
      <c r="G15" s="33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  <c r="T15" s="31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3"/>
      <c r="AF15" s="31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3"/>
      <c r="AR15" s="31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3"/>
      <c r="BD15" s="31"/>
      <c r="BE15" s="32"/>
      <c r="BF15" s="32"/>
      <c r="BG15" s="32"/>
      <c r="BH15" s="32"/>
      <c r="BI15" s="32"/>
      <c r="BJ15" s="32"/>
      <c r="BK15" s="32"/>
      <c r="BL15" s="33"/>
    </row>
    <row r="16" spans="1:64" outlineLevel="2" x14ac:dyDescent="0.25">
      <c r="A16" s="2"/>
      <c r="B16" s="46" t="s">
        <v>780</v>
      </c>
      <c r="C16" s="30">
        <v>44950</v>
      </c>
      <c r="D16" s="30">
        <v>45472</v>
      </c>
      <c r="E16" s="32"/>
      <c r="F16" s="32"/>
      <c r="G16" s="33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  <c r="T16" s="31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  <c r="AF16" s="31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3"/>
      <c r="AR16" s="31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3"/>
      <c r="BD16" s="31"/>
      <c r="BE16" s="32"/>
      <c r="BF16" s="32"/>
      <c r="BG16" s="32"/>
      <c r="BH16" s="32"/>
      <c r="BI16" s="32"/>
      <c r="BJ16" s="32"/>
      <c r="BK16" s="32"/>
      <c r="BL16" s="33"/>
    </row>
    <row r="17" spans="1:64" outlineLevel="2" x14ac:dyDescent="0.25">
      <c r="A17" s="2"/>
      <c r="B17" s="46" t="s">
        <v>781</v>
      </c>
      <c r="C17" s="30">
        <v>45557</v>
      </c>
      <c r="D17" s="30">
        <v>46287</v>
      </c>
      <c r="E17" s="32"/>
      <c r="F17" s="32"/>
      <c r="G17" s="33"/>
      <c r="H17" s="31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  <c r="AF17" s="31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3"/>
      <c r="AR17" s="31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3"/>
      <c r="BD17" s="31"/>
      <c r="BE17" s="32"/>
      <c r="BF17" s="32"/>
      <c r="BG17" s="32"/>
      <c r="BH17" s="32"/>
      <c r="BI17" s="32"/>
      <c r="BJ17" s="32"/>
      <c r="BK17" s="32"/>
      <c r="BL17" s="33"/>
    </row>
    <row r="18" spans="1:64" outlineLevel="1" x14ac:dyDescent="0.25">
      <c r="A18" s="2"/>
      <c r="B18" s="8" t="s">
        <v>783</v>
      </c>
      <c r="C18" s="9"/>
      <c r="D18" s="9"/>
      <c r="E18" s="15"/>
      <c r="F18" s="15"/>
      <c r="G18" s="16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  <c r="T18" s="14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6"/>
      <c r="AF18" s="14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6"/>
      <c r="AR18" s="14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6"/>
      <c r="BD18" s="14"/>
      <c r="BE18" s="15"/>
      <c r="BF18" s="15"/>
      <c r="BG18" s="15"/>
      <c r="BH18" s="15"/>
      <c r="BI18" s="15"/>
      <c r="BJ18" s="15"/>
      <c r="BK18" s="15"/>
      <c r="BL18" s="16"/>
    </row>
    <row r="19" spans="1:64" outlineLevel="2" x14ac:dyDescent="0.25">
      <c r="A19" s="2"/>
      <c r="B19" s="46" t="s">
        <v>778</v>
      </c>
      <c r="C19" s="30">
        <v>44909</v>
      </c>
      <c r="D19" s="30">
        <v>45582</v>
      </c>
      <c r="E19" s="32"/>
      <c r="F19" s="32"/>
      <c r="G19" s="33"/>
      <c r="H19" s="3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F19" s="31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3"/>
      <c r="AR19" s="31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3"/>
      <c r="BD19" s="31"/>
      <c r="BE19" s="32"/>
      <c r="BF19" s="32"/>
      <c r="BG19" s="32"/>
      <c r="BH19" s="32"/>
      <c r="BI19" s="32"/>
      <c r="BJ19" s="32"/>
      <c r="BK19" s="32"/>
      <c r="BL19" s="33"/>
    </row>
    <row r="20" spans="1:64" outlineLevel="2" x14ac:dyDescent="0.25">
      <c r="A20" s="2"/>
      <c r="B20" s="46" t="s">
        <v>779</v>
      </c>
      <c r="C20" s="30">
        <v>44991</v>
      </c>
      <c r="D20" s="30">
        <v>45807</v>
      </c>
      <c r="E20" s="32"/>
      <c r="F20" s="32"/>
      <c r="G20" s="33"/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/>
      <c r="T20" s="31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3"/>
      <c r="AF20" s="31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3"/>
      <c r="AR20" s="31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3"/>
      <c r="BD20" s="31"/>
      <c r="BE20" s="32"/>
      <c r="BF20" s="32"/>
      <c r="BG20" s="32"/>
      <c r="BH20" s="32"/>
      <c r="BI20" s="32"/>
      <c r="BJ20" s="32"/>
      <c r="BK20" s="32"/>
      <c r="BL20" s="33"/>
    </row>
    <row r="21" spans="1:64" outlineLevel="2" x14ac:dyDescent="0.25">
      <c r="A21" s="2"/>
      <c r="B21" s="46" t="s">
        <v>780</v>
      </c>
      <c r="C21" s="30">
        <v>44950</v>
      </c>
      <c r="D21" s="30">
        <v>45533</v>
      </c>
      <c r="E21" s="32"/>
      <c r="F21" s="32"/>
      <c r="G21" s="33"/>
      <c r="H21" s="31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  <c r="T21" s="31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3"/>
      <c r="AF21" s="31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3"/>
      <c r="AR21" s="31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3"/>
      <c r="BD21" s="31"/>
      <c r="BE21" s="32"/>
      <c r="BF21" s="32"/>
      <c r="BG21" s="32"/>
      <c r="BH21" s="32"/>
      <c r="BI21" s="32"/>
      <c r="BJ21" s="32"/>
      <c r="BK21" s="32"/>
      <c r="BL21" s="33"/>
    </row>
    <row r="22" spans="1:64" outlineLevel="2" x14ac:dyDescent="0.25">
      <c r="A22" s="2"/>
      <c r="B22" s="46" t="s">
        <v>781</v>
      </c>
      <c r="C22" s="30">
        <v>45557</v>
      </c>
      <c r="D22" s="30">
        <v>46287</v>
      </c>
      <c r="E22" s="32"/>
      <c r="F22" s="32"/>
      <c r="G22" s="33"/>
      <c r="H22" s="31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31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3"/>
      <c r="AF22" s="31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3"/>
      <c r="AR22" s="31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3"/>
      <c r="BD22" s="31"/>
      <c r="BE22" s="32"/>
      <c r="BF22" s="32"/>
      <c r="BG22" s="32"/>
      <c r="BH22" s="32"/>
      <c r="BI22" s="32"/>
      <c r="BJ22" s="32"/>
      <c r="BK22" s="32"/>
      <c r="BL22" s="33"/>
    </row>
    <row r="23" spans="1:64" outlineLevel="1" x14ac:dyDescent="0.25">
      <c r="A23" s="2"/>
      <c r="B23" s="8" t="s">
        <v>784</v>
      </c>
      <c r="C23" s="9"/>
      <c r="D23" s="9"/>
      <c r="E23" s="15"/>
      <c r="F23" s="15"/>
      <c r="G23" s="16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6"/>
      <c r="T23" s="14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6"/>
      <c r="AF23" s="14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6"/>
      <c r="AR23" s="14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6"/>
      <c r="BD23" s="14"/>
      <c r="BE23" s="15"/>
      <c r="BF23" s="15"/>
      <c r="BG23" s="15"/>
      <c r="BH23" s="15"/>
      <c r="BI23" s="15"/>
      <c r="BJ23" s="15"/>
      <c r="BK23" s="15"/>
      <c r="BL23" s="16"/>
    </row>
    <row r="24" spans="1:64" outlineLevel="2" x14ac:dyDescent="0.25">
      <c r="A24" s="2"/>
      <c r="B24" s="46" t="s">
        <v>778</v>
      </c>
      <c r="C24" s="30">
        <v>45173</v>
      </c>
      <c r="D24" s="30">
        <v>45755</v>
      </c>
      <c r="E24" s="32"/>
      <c r="F24" s="32"/>
      <c r="G24" s="33"/>
      <c r="H24" s="31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  <c r="T24" s="31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3"/>
      <c r="AF24" s="31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3"/>
      <c r="AR24" s="31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3"/>
      <c r="BD24" s="31"/>
      <c r="BE24" s="32"/>
      <c r="BF24" s="32"/>
      <c r="BG24" s="32"/>
      <c r="BH24" s="32"/>
      <c r="BI24" s="32"/>
      <c r="BJ24" s="32"/>
      <c r="BK24" s="32"/>
      <c r="BL24" s="33"/>
    </row>
    <row r="25" spans="1:64" outlineLevel="2" x14ac:dyDescent="0.25">
      <c r="A25" s="2"/>
      <c r="B25" s="46" t="s">
        <v>779</v>
      </c>
      <c r="C25" s="30">
        <v>45576</v>
      </c>
      <c r="D25" s="30">
        <v>45906</v>
      </c>
      <c r="E25" s="32"/>
      <c r="F25" s="32"/>
      <c r="G25" s="33"/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  <c r="T25" s="31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3"/>
      <c r="AF25" s="31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3"/>
      <c r="AR25" s="31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3"/>
      <c r="BD25" s="31"/>
      <c r="BE25" s="32"/>
      <c r="BF25" s="32"/>
      <c r="BG25" s="32"/>
      <c r="BH25" s="32"/>
      <c r="BI25" s="32"/>
      <c r="BJ25" s="32"/>
      <c r="BK25" s="32"/>
      <c r="BL25" s="33"/>
    </row>
    <row r="26" spans="1:64" outlineLevel="2" x14ac:dyDescent="0.25">
      <c r="A26" s="2"/>
      <c r="B26" s="46" t="s">
        <v>780</v>
      </c>
      <c r="C26" s="30">
        <v>45428</v>
      </c>
      <c r="D26" s="30">
        <v>45883</v>
      </c>
      <c r="E26" s="32"/>
      <c r="F26" s="32"/>
      <c r="G26" s="33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  <c r="T26" s="31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  <c r="AF26" s="31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3"/>
      <c r="AR26" s="31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3"/>
      <c r="BD26" s="31"/>
      <c r="BE26" s="32"/>
      <c r="BF26" s="32"/>
      <c r="BG26" s="32"/>
      <c r="BH26" s="32"/>
      <c r="BI26" s="32"/>
      <c r="BJ26" s="32"/>
      <c r="BK26" s="32"/>
      <c r="BL26" s="33"/>
    </row>
    <row r="27" spans="1:64" outlineLevel="2" x14ac:dyDescent="0.25">
      <c r="A27" s="2"/>
      <c r="B27" s="46" t="s">
        <v>781</v>
      </c>
      <c r="C27" s="30">
        <v>45922</v>
      </c>
      <c r="D27" s="30">
        <v>46652</v>
      </c>
      <c r="E27" s="32"/>
      <c r="F27" s="32"/>
      <c r="G27" s="33"/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  <c r="T27" s="31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3"/>
      <c r="AF27" s="31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3"/>
      <c r="AR27" s="31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3"/>
      <c r="BD27" s="31"/>
      <c r="BE27" s="32"/>
      <c r="BF27" s="32"/>
      <c r="BG27" s="32"/>
      <c r="BH27" s="32"/>
      <c r="BI27" s="32"/>
      <c r="BJ27" s="32"/>
      <c r="BK27" s="32"/>
      <c r="BL27" s="33"/>
    </row>
    <row r="28" spans="1:64" outlineLevel="1" x14ac:dyDescent="0.25">
      <c r="A28" s="2"/>
      <c r="B28" s="8" t="s">
        <v>785</v>
      </c>
      <c r="C28" s="9"/>
      <c r="D28" s="9"/>
      <c r="E28" s="15"/>
      <c r="F28" s="15"/>
      <c r="G28" s="16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6"/>
      <c r="T28" s="14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6"/>
      <c r="AF28" s="14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6"/>
      <c r="AR28" s="14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6"/>
      <c r="BD28" s="14"/>
      <c r="BE28" s="15"/>
      <c r="BF28" s="15"/>
      <c r="BG28" s="15"/>
      <c r="BH28" s="15"/>
      <c r="BI28" s="15"/>
      <c r="BJ28" s="15"/>
      <c r="BK28" s="15"/>
      <c r="BL28" s="16"/>
    </row>
    <row r="29" spans="1:64" outlineLevel="2" x14ac:dyDescent="0.25">
      <c r="A29" s="2"/>
      <c r="B29" s="46" t="s">
        <v>778</v>
      </c>
      <c r="C29" s="30">
        <v>45162</v>
      </c>
      <c r="D29" s="30">
        <v>45727</v>
      </c>
      <c r="E29" s="32"/>
      <c r="F29" s="32"/>
      <c r="G29" s="33"/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  <c r="T29" s="3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3"/>
      <c r="AF29" s="31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3"/>
      <c r="AR29" s="31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3"/>
      <c r="BD29" s="31"/>
      <c r="BE29" s="32"/>
      <c r="BF29" s="32"/>
      <c r="BG29" s="32"/>
      <c r="BH29" s="32"/>
      <c r="BI29" s="32"/>
      <c r="BJ29" s="32"/>
      <c r="BK29" s="32"/>
      <c r="BL29" s="33"/>
    </row>
    <row r="30" spans="1:64" outlineLevel="2" x14ac:dyDescent="0.25">
      <c r="A30" s="2"/>
      <c r="B30" s="46" t="s">
        <v>779</v>
      </c>
      <c r="C30" s="30">
        <v>45549</v>
      </c>
      <c r="D30" s="30">
        <v>45879</v>
      </c>
      <c r="E30" s="32"/>
      <c r="F30" s="32"/>
      <c r="G30" s="33"/>
      <c r="H30" s="31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1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3"/>
      <c r="AF30" s="31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  <c r="AR30" s="31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3"/>
      <c r="BD30" s="31"/>
      <c r="BE30" s="32"/>
      <c r="BF30" s="32"/>
      <c r="BG30" s="32"/>
      <c r="BH30" s="32"/>
      <c r="BI30" s="32"/>
      <c r="BJ30" s="32"/>
      <c r="BK30" s="32"/>
      <c r="BL30" s="33"/>
    </row>
    <row r="31" spans="1:64" outlineLevel="2" x14ac:dyDescent="0.25">
      <c r="A31" s="2"/>
      <c r="B31" s="46" t="s">
        <v>780</v>
      </c>
      <c r="C31" s="30">
        <v>45417</v>
      </c>
      <c r="D31" s="30">
        <v>45872</v>
      </c>
      <c r="E31" s="32"/>
      <c r="F31" s="32"/>
      <c r="G31" s="33"/>
      <c r="H31" s="3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  <c r="T31" s="31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3"/>
      <c r="AF31" s="31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3"/>
      <c r="AR31" s="31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3"/>
      <c r="BD31" s="31"/>
      <c r="BE31" s="32"/>
      <c r="BF31" s="32"/>
      <c r="BG31" s="32"/>
      <c r="BH31" s="32"/>
      <c r="BI31" s="32"/>
      <c r="BJ31" s="32"/>
      <c r="BK31" s="32"/>
      <c r="BL31" s="33"/>
    </row>
    <row r="32" spans="1:64" outlineLevel="2" x14ac:dyDescent="0.25">
      <c r="A32" s="2"/>
      <c r="B32" s="46" t="s">
        <v>781</v>
      </c>
      <c r="C32" s="30">
        <v>45922</v>
      </c>
      <c r="D32" s="30">
        <v>46287</v>
      </c>
      <c r="E32" s="32"/>
      <c r="F32" s="32"/>
      <c r="G32" s="33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3"/>
      <c r="T32" s="31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3"/>
      <c r="AF32" s="31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3"/>
      <c r="AR32" s="31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3"/>
      <c r="BD32" s="31"/>
      <c r="BE32" s="32"/>
      <c r="BF32" s="32"/>
      <c r="BG32" s="32"/>
      <c r="BH32" s="32"/>
      <c r="BI32" s="32"/>
      <c r="BJ32" s="32"/>
      <c r="BK32" s="32"/>
      <c r="BL32" s="33"/>
    </row>
    <row r="33" spans="1:64" outlineLevel="1" x14ac:dyDescent="0.25">
      <c r="A33" s="2"/>
      <c r="B33" s="8" t="s">
        <v>786</v>
      </c>
      <c r="C33" s="9"/>
      <c r="D33" s="9"/>
      <c r="E33" s="15"/>
      <c r="F33" s="15"/>
      <c r="G33" s="16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6"/>
      <c r="T33" s="14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6"/>
      <c r="AF33" s="14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6"/>
      <c r="AR33" s="14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6"/>
      <c r="BD33" s="14"/>
      <c r="BE33" s="15"/>
      <c r="BF33" s="15"/>
      <c r="BG33" s="15"/>
      <c r="BH33" s="15"/>
      <c r="BI33" s="15"/>
      <c r="BJ33" s="15"/>
      <c r="BK33" s="15"/>
      <c r="BL33" s="16"/>
    </row>
    <row r="34" spans="1:64" outlineLevel="2" x14ac:dyDescent="0.25">
      <c r="A34" s="2"/>
      <c r="B34" s="46" t="s">
        <v>778</v>
      </c>
      <c r="C34" s="30">
        <v>45201</v>
      </c>
      <c r="D34" s="30">
        <v>45851</v>
      </c>
      <c r="E34" s="32"/>
      <c r="F34" s="32"/>
      <c r="G34" s="33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3"/>
      <c r="T34" s="31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3"/>
      <c r="AF34" s="31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3"/>
      <c r="AR34" s="31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3"/>
      <c r="BD34" s="31"/>
      <c r="BE34" s="32"/>
      <c r="BF34" s="32"/>
      <c r="BG34" s="32"/>
      <c r="BH34" s="32"/>
      <c r="BI34" s="32"/>
      <c r="BJ34" s="32"/>
      <c r="BK34" s="32"/>
      <c r="BL34" s="33"/>
    </row>
    <row r="35" spans="1:64" outlineLevel="2" x14ac:dyDescent="0.25">
      <c r="A35" s="2"/>
      <c r="B35" s="46" t="s">
        <v>779</v>
      </c>
      <c r="C35" s="30">
        <v>45624</v>
      </c>
      <c r="D35" s="30">
        <v>45954</v>
      </c>
      <c r="E35" s="32"/>
      <c r="F35" s="32"/>
      <c r="G35" s="33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3"/>
      <c r="T35" s="31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3"/>
      <c r="AF35" s="31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3"/>
      <c r="AR35" s="31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3"/>
      <c r="BD35" s="31"/>
      <c r="BE35" s="32"/>
      <c r="BF35" s="32"/>
      <c r="BG35" s="32"/>
      <c r="BH35" s="32"/>
      <c r="BI35" s="32"/>
      <c r="BJ35" s="32"/>
      <c r="BK35" s="32"/>
      <c r="BL35" s="33"/>
    </row>
    <row r="36" spans="1:64" outlineLevel="2" x14ac:dyDescent="0.25">
      <c r="A36" s="2"/>
      <c r="B36" s="46" t="s">
        <v>780</v>
      </c>
      <c r="C36" s="30">
        <v>45445</v>
      </c>
      <c r="D36" s="30">
        <v>45900</v>
      </c>
      <c r="E36" s="32"/>
      <c r="F36" s="32"/>
      <c r="G36" s="33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3"/>
      <c r="T36" s="31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3"/>
      <c r="AF36" s="31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  <c r="AR36" s="31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3"/>
      <c r="BD36" s="31"/>
      <c r="BE36" s="32"/>
      <c r="BF36" s="32"/>
      <c r="BG36" s="32"/>
      <c r="BH36" s="32"/>
      <c r="BI36" s="32"/>
      <c r="BJ36" s="32"/>
      <c r="BK36" s="32"/>
      <c r="BL36" s="33"/>
    </row>
    <row r="37" spans="1:64" outlineLevel="2" x14ac:dyDescent="0.25">
      <c r="A37" s="2"/>
      <c r="B37" s="46" t="s">
        <v>781</v>
      </c>
      <c r="C37" s="30">
        <v>46287</v>
      </c>
      <c r="D37" s="30">
        <v>47017</v>
      </c>
      <c r="E37" s="32"/>
      <c r="F37" s="32"/>
      <c r="G37" s="33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3"/>
      <c r="T37" s="31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3"/>
      <c r="AF37" s="31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3"/>
      <c r="AR37" s="31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3"/>
      <c r="BD37" s="31"/>
      <c r="BE37" s="32"/>
      <c r="BF37" s="32"/>
      <c r="BG37" s="32"/>
      <c r="BH37" s="32"/>
      <c r="BI37" s="32"/>
      <c r="BJ37" s="32"/>
      <c r="BK37" s="32"/>
      <c r="BL37" s="33"/>
    </row>
    <row r="38" spans="1:64" outlineLevel="1" x14ac:dyDescent="0.25">
      <c r="A38" s="2"/>
      <c r="B38" s="8" t="s">
        <v>787</v>
      </c>
      <c r="C38" s="9"/>
      <c r="D38" s="9"/>
      <c r="E38" s="15"/>
      <c r="F38" s="15"/>
      <c r="G38" s="16"/>
      <c r="H38" s="14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6"/>
      <c r="T38" s="14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6"/>
      <c r="AF38" s="14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6"/>
      <c r="AR38" s="14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6"/>
      <c r="BD38" s="14"/>
      <c r="BE38" s="15"/>
      <c r="BF38" s="15"/>
      <c r="BG38" s="15"/>
      <c r="BH38" s="15"/>
      <c r="BI38" s="15"/>
      <c r="BJ38" s="15"/>
      <c r="BK38" s="15"/>
      <c r="BL38" s="16"/>
    </row>
    <row r="39" spans="1:64" outlineLevel="2" x14ac:dyDescent="0.25">
      <c r="A39" s="2"/>
      <c r="B39" s="46" t="s">
        <v>778</v>
      </c>
      <c r="C39" s="30">
        <v>45203</v>
      </c>
      <c r="D39" s="30">
        <v>45764</v>
      </c>
      <c r="E39" s="32"/>
      <c r="F39" s="32"/>
      <c r="G39" s="33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3"/>
      <c r="T39" s="31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3"/>
      <c r="AF39" s="31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3"/>
      <c r="AR39" s="31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3"/>
      <c r="BD39" s="31"/>
      <c r="BE39" s="32"/>
      <c r="BF39" s="32"/>
      <c r="BG39" s="32"/>
      <c r="BH39" s="32"/>
      <c r="BI39" s="32"/>
      <c r="BJ39" s="32"/>
      <c r="BK39" s="32"/>
      <c r="BL39" s="33"/>
    </row>
    <row r="40" spans="1:64" outlineLevel="2" x14ac:dyDescent="0.25">
      <c r="A40" s="2"/>
      <c r="B40" s="46" t="s">
        <v>779</v>
      </c>
      <c r="C40" s="30">
        <v>45590</v>
      </c>
      <c r="D40" s="30">
        <v>45920</v>
      </c>
      <c r="E40" s="32"/>
      <c r="F40" s="32"/>
      <c r="G40" s="33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3"/>
      <c r="T40" s="31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3"/>
      <c r="AF40" s="31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3"/>
      <c r="AR40" s="31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3"/>
      <c r="BD40" s="31"/>
      <c r="BE40" s="32"/>
      <c r="BF40" s="32"/>
      <c r="BG40" s="32"/>
      <c r="BH40" s="32"/>
      <c r="BI40" s="32"/>
      <c r="BJ40" s="32"/>
      <c r="BK40" s="32"/>
      <c r="BL40" s="33"/>
    </row>
    <row r="41" spans="1:64" outlineLevel="2" x14ac:dyDescent="0.25">
      <c r="A41" s="2"/>
      <c r="B41" s="46" t="s">
        <v>780</v>
      </c>
      <c r="C41" s="30">
        <v>45450</v>
      </c>
      <c r="D41" s="30">
        <v>45905</v>
      </c>
      <c r="E41" s="32"/>
      <c r="F41" s="32"/>
      <c r="G41" s="33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3"/>
      <c r="T41" s="31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3"/>
      <c r="AF41" s="31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3"/>
      <c r="AR41" s="31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3"/>
      <c r="BD41" s="31"/>
      <c r="BE41" s="32"/>
      <c r="BF41" s="32"/>
      <c r="BG41" s="32"/>
      <c r="BH41" s="32"/>
      <c r="BI41" s="32"/>
      <c r="BJ41" s="32"/>
      <c r="BK41" s="32"/>
      <c r="BL41" s="33"/>
    </row>
    <row r="42" spans="1:64" outlineLevel="2" x14ac:dyDescent="0.25">
      <c r="A42" s="2"/>
      <c r="B42" s="46" t="s">
        <v>781</v>
      </c>
      <c r="C42" s="30">
        <v>46287</v>
      </c>
      <c r="D42" s="30">
        <v>47017</v>
      </c>
      <c r="E42" s="32"/>
      <c r="F42" s="32"/>
      <c r="G42" s="33"/>
      <c r="H42" s="31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3"/>
      <c r="T42" s="31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/>
      <c r="AF42" s="31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3"/>
      <c r="AR42" s="31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3"/>
      <c r="BD42" s="31"/>
      <c r="BE42" s="32"/>
      <c r="BF42" s="32"/>
      <c r="BG42" s="32"/>
      <c r="BH42" s="32"/>
      <c r="BI42" s="32"/>
      <c r="BJ42" s="32"/>
      <c r="BK42" s="32"/>
      <c r="BL42" s="33"/>
    </row>
    <row r="43" spans="1:64" outlineLevel="1" x14ac:dyDescent="0.25">
      <c r="A43" s="2"/>
      <c r="B43" s="8" t="s">
        <v>788</v>
      </c>
      <c r="C43" s="9"/>
      <c r="D43" s="9"/>
      <c r="E43" s="15"/>
      <c r="F43" s="15"/>
      <c r="G43" s="16"/>
      <c r="H43" s="14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4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6"/>
      <c r="AF43" s="14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6"/>
      <c r="AR43" s="14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6"/>
      <c r="BD43" s="14"/>
      <c r="BE43" s="15"/>
      <c r="BF43" s="15"/>
      <c r="BG43" s="15"/>
      <c r="BH43" s="15"/>
      <c r="BI43" s="15"/>
      <c r="BJ43" s="15"/>
      <c r="BK43" s="15"/>
      <c r="BL43" s="16"/>
    </row>
    <row r="44" spans="1:64" outlineLevel="2" x14ac:dyDescent="0.25">
      <c r="A44" s="2"/>
      <c r="B44" s="46" t="s">
        <v>778</v>
      </c>
      <c r="C44" s="30">
        <v>45282</v>
      </c>
      <c r="D44" s="30">
        <v>45823</v>
      </c>
      <c r="E44" s="32"/>
      <c r="F44" s="32"/>
      <c r="G44" s="33"/>
      <c r="H44" s="3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3"/>
      <c r="T44" s="31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3"/>
      <c r="AF44" s="31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3"/>
      <c r="AR44" s="31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3"/>
      <c r="BD44" s="31"/>
      <c r="BE44" s="32"/>
      <c r="BF44" s="32"/>
      <c r="BG44" s="32"/>
      <c r="BH44" s="32"/>
      <c r="BI44" s="32"/>
      <c r="BJ44" s="32"/>
      <c r="BK44" s="32"/>
      <c r="BL44" s="33"/>
    </row>
    <row r="45" spans="1:64" outlineLevel="2" x14ac:dyDescent="0.25">
      <c r="A45" s="2"/>
      <c r="B45" s="46" t="s">
        <v>779</v>
      </c>
      <c r="C45" s="30">
        <v>45619</v>
      </c>
      <c r="D45" s="30">
        <v>45949</v>
      </c>
      <c r="E45" s="32"/>
      <c r="F45" s="32"/>
      <c r="G45" s="33"/>
      <c r="H45" s="31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3"/>
      <c r="T45" s="31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3"/>
      <c r="AF45" s="31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3"/>
      <c r="AR45" s="31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3"/>
      <c r="BD45" s="31"/>
      <c r="BE45" s="32"/>
      <c r="BF45" s="32"/>
      <c r="BG45" s="32"/>
      <c r="BH45" s="32"/>
      <c r="BI45" s="32"/>
      <c r="BJ45" s="32"/>
      <c r="BK45" s="32"/>
      <c r="BL45" s="33"/>
    </row>
    <row r="46" spans="1:64" outlineLevel="2" x14ac:dyDescent="0.25">
      <c r="A46" s="2"/>
      <c r="B46" s="46" t="s">
        <v>780</v>
      </c>
      <c r="C46" s="30">
        <v>45465</v>
      </c>
      <c r="D46" s="30">
        <v>45920</v>
      </c>
      <c r="E46" s="32"/>
      <c r="F46" s="32"/>
      <c r="G46" s="33"/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3"/>
      <c r="T46" s="31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3"/>
      <c r="AF46" s="31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3"/>
      <c r="AR46" s="31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3"/>
      <c r="BD46" s="31"/>
      <c r="BE46" s="32"/>
      <c r="BF46" s="32"/>
      <c r="BG46" s="32"/>
      <c r="BH46" s="32"/>
      <c r="BI46" s="32"/>
      <c r="BJ46" s="32"/>
      <c r="BK46" s="32"/>
      <c r="BL46" s="33"/>
    </row>
    <row r="47" spans="1:64" outlineLevel="2" x14ac:dyDescent="0.25">
      <c r="A47" s="2"/>
      <c r="B47" s="46" t="s">
        <v>781</v>
      </c>
      <c r="C47" s="30">
        <v>46652</v>
      </c>
      <c r="D47" s="30">
        <v>47017</v>
      </c>
      <c r="E47" s="32"/>
      <c r="F47" s="32"/>
      <c r="G47" s="33"/>
      <c r="H47" s="31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3"/>
      <c r="T47" s="31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3"/>
      <c r="AF47" s="31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3"/>
      <c r="AR47" s="31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3"/>
      <c r="BD47" s="31"/>
      <c r="BE47" s="32"/>
      <c r="BF47" s="32"/>
      <c r="BG47" s="32"/>
      <c r="BH47" s="32"/>
      <c r="BI47" s="32"/>
      <c r="BJ47" s="32"/>
      <c r="BK47" s="32"/>
      <c r="BL47" s="33"/>
    </row>
    <row r="48" spans="1:64" outlineLevel="1" x14ac:dyDescent="0.25">
      <c r="A48" s="2"/>
      <c r="B48" s="8" t="s">
        <v>789</v>
      </c>
      <c r="C48" s="9"/>
      <c r="D48" s="9"/>
      <c r="E48" s="15"/>
      <c r="F48" s="15"/>
      <c r="G48" s="16"/>
      <c r="H48" s="14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6"/>
      <c r="T48" s="14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6"/>
      <c r="AF48" s="14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6"/>
      <c r="AR48" s="14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6"/>
      <c r="BD48" s="14"/>
      <c r="BE48" s="15"/>
      <c r="BF48" s="15"/>
      <c r="BG48" s="15"/>
      <c r="BH48" s="15"/>
      <c r="BI48" s="15"/>
      <c r="BJ48" s="15"/>
      <c r="BK48" s="15"/>
      <c r="BL48" s="16"/>
    </row>
    <row r="49" spans="1:64" outlineLevel="2" x14ac:dyDescent="0.25">
      <c r="A49" s="2"/>
      <c r="B49" s="46" t="s">
        <v>778</v>
      </c>
      <c r="C49" s="30">
        <v>45273</v>
      </c>
      <c r="D49" s="30">
        <v>45854</v>
      </c>
      <c r="E49" s="32"/>
      <c r="F49" s="32"/>
      <c r="G49" s="33"/>
      <c r="H49" s="3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3"/>
      <c r="T49" s="31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3"/>
      <c r="AF49" s="31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3"/>
      <c r="AR49" s="31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3"/>
      <c r="BD49" s="31"/>
      <c r="BE49" s="32"/>
      <c r="BF49" s="32"/>
      <c r="BG49" s="32"/>
      <c r="BH49" s="32"/>
      <c r="BI49" s="32"/>
      <c r="BJ49" s="32"/>
      <c r="BK49" s="32"/>
      <c r="BL49" s="33"/>
    </row>
    <row r="50" spans="1:64" outlineLevel="2" x14ac:dyDescent="0.25">
      <c r="A50" s="2"/>
      <c r="B50" s="46" t="s">
        <v>779</v>
      </c>
      <c r="C50" s="30">
        <v>45632</v>
      </c>
      <c r="D50" s="30">
        <v>45962</v>
      </c>
      <c r="E50" s="32"/>
      <c r="F50" s="32"/>
      <c r="G50" s="33"/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3"/>
      <c r="T50" s="31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3"/>
      <c r="AF50" s="31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3"/>
      <c r="AR50" s="31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3"/>
      <c r="BD50" s="31"/>
      <c r="BE50" s="32"/>
      <c r="BF50" s="32"/>
      <c r="BG50" s="32"/>
      <c r="BH50" s="32"/>
      <c r="BI50" s="32"/>
      <c r="BJ50" s="32"/>
      <c r="BK50" s="32"/>
      <c r="BL50" s="33"/>
    </row>
    <row r="51" spans="1:64" outlineLevel="2" x14ac:dyDescent="0.25">
      <c r="A51" s="2"/>
      <c r="B51" s="46" t="s">
        <v>780</v>
      </c>
      <c r="C51" s="30">
        <v>45439</v>
      </c>
      <c r="D51" s="30">
        <v>45894</v>
      </c>
      <c r="E51" s="32"/>
      <c r="F51" s="32"/>
      <c r="G51" s="33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3"/>
      <c r="T51" s="31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3"/>
      <c r="AF51" s="31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3"/>
      <c r="AR51" s="31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3"/>
      <c r="BD51" s="31"/>
      <c r="BE51" s="32"/>
      <c r="BF51" s="32"/>
      <c r="BG51" s="32"/>
      <c r="BH51" s="32"/>
      <c r="BI51" s="32"/>
      <c r="BJ51" s="32"/>
      <c r="BK51" s="32"/>
      <c r="BL51" s="33"/>
    </row>
    <row r="52" spans="1:64" outlineLevel="2" x14ac:dyDescent="0.25">
      <c r="A52" s="2"/>
      <c r="B52" s="46" t="s">
        <v>781</v>
      </c>
      <c r="C52" s="30">
        <v>46652</v>
      </c>
      <c r="D52" s="30">
        <v>47017</v>
      </c>
      <c r="E52" s="32"/>
      <c r="F52" s="32"/>
      <c r="G52" s="33"/>
      <c r="H52" s="3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3"/>
      <c r="T52" s="31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3"/>
      <c r="AF52" s="31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3"/>
      <c r="AR52" s="31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3"/>
      <c r="BD52" s="31"/>
      <c r="BE52" s="32"/>
      <c r="BF52" s="32"/>
      <c r="BG52" s="32"/>
      <c r="BH52" s="32"/>
      <c r="BI52" s="32"/>
      <c r="BJ52" s="32"/>
      <c r="BK52" s="32"/>
      <c r="BL52" s="33"/>
    </row>
    <row r="53" spans="1:64" outlineLevel="1" x14ac:dyDescent="0.25">
      <c r="A53" s="2"/>
      <c r="B53" s="8" t="s">
        <v>790</v>
      </c>
      <c r="C53" s="9"/>
      <c r="D53" s="9"/>
      <c r="E53" s="15"/>
      <c r="F53" s="15"/>
      <c r="G53" s="16"/>
      <c r="H53" s="14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6"/>
      <c r="T53" s="14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6"/>
      <c r="AF53" s="14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6"/>
      <c r="AR53" s="14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6"/>
      <c r="BD53" s="14"/>
      <c r="BE53" s="15"/>
      <c r="BF53" s="15"/>
      <c r="BG53" s="15"/>
      <c r="BH53" s="15"/>
      <c r="BI53" s="15"/>
      <c r="BJ53" s="15"/>
      <c r="BK53" s="15"/>
      <c r="BL53" s="16"/>
    </row>
    <row r="54" spans="1:64" outlineLevel="2" x14ac:dyDescent="0.25">
      <c r="A54" s="2"/>
      <c r="B54" s="46" t="s">
        <v>778</v>
      </c>
      <c r="C54" s="30">
        <v>45194</v>
      </c>
      <c r="D54" s="30">
        <v>45627</v>
      </c>
      <c r="E54" s="32"/>
      <c r="F54" s="32"/>
      <c r="G54" s="33"/>
      <c r="H54" s="3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3"/>
      <c r="T54" s="31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3"/>
      <c r="AF54" s="31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3"/>
      <c r="AR54" s="31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3"/>
      <c r="BD54" s="31"/>
      <c r="BE54" s="32"/>
      <c r="BF54" s="32"/>
      <c r="BG54" s="32"/>
      <c r="BH54" s="32"/>
      <c r="BI54" s="32"/>
      <c r="BJ54" s="32"/>
      <c r="BK54" s="32"/>
      <c r="BL54" s="33"/>
    </row>
    <row r="55" spans="1:64" outlineLevel="2" x14ac:dyDescent="0.25">
      <c r="A55" s="2"/>
      <c r="B55" s="46" t="s">
        <v>779</v>
      </c>
      <c r="C55" s="30">
        <v>45522</v>
      </c>
      <c r="D55" s="30">
        <v>45852</v>
      </c>
      <c r="E55" s="32"/>
      <c r="F55" s="32"/>
      <c r="G55" s="33"/>
      <c r="H55" s="31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3"/>
      <c r="T55" s="31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3"/>
      <c r="AF55" s="31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3"/>
      <c r="AR55" s="31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3"/>
      <c r="BD55" s="31"/>
      <c r="BE55" s="32"/>
      <c r="BF55" s="32"/>
      <c r="BG55" s="32"/>
      <c r="BH55" s="32"/>
      <c r="BI55" s="32"/>
      <c r="BJ55" s="32"/>
      <c r="BK55" s="32"/>
      <c r="BL55" s="33"/>
    </row>
    <row r="56" spans="1:64" outlineLevel="2" x14ac:dyDescent="0.25">
      <c r="A56" s="2"/>
      <c r="B56" s="46" t="s">
        <v>780</v>
      </c>
      <c r="C56" s="30">
        <v>45438</v>
      </c>
      <c r="D56" s="30">
        <v>45893</v>
      </c>
      <c r="E56" s="32"/>
      <c r="F56" s="32"/>
      <c r="G56" s="33"/>
      <c r="H56" s="31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3"/>
      <c r="T56" s="31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3"/>
      <c r="AF56" s="31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3"/>
      <c r="AR56" s="31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3"/>
      <c r="BD56" s="31"/>
      <c r="BE56" s="32"/>
      <c r="BF56" s="32"/>
      <c r="BG56" s="32"/>
      <c r="BH56" s="32"/>
      <c r="BI56" s="32"/>
      <c r="BJ56" s="32"/>
      <c r="BK56" s="32"/>
      <c r="BL56" s="33"/>
    </row>
    <row r="57" spans="1:64" outlineLevel="2" x14ac:dyDescent="0.25">
      <c r="A57" s="2"/>
      <c r="B57" s="46" t="s">
        <v>781</v>
      </c>
      <c r="C57" s="30">
        <v>46652</v>
      </c>
      <c r="D57" s="30">
        <v>47017</v>
      </c>
      <c r="E57" s="32"/>
      <c r="F57" s="32"/>
      <c r="G57" s="33"/>
      <c r="H57" s="31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3"/>
      <c r="T57" s="31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3"/>
      <c r="AF57" s="31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3"/>
      <c r="AR57" s="31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3"/>
      <c r="BD57" s="31"/>
      <c r="BE57" s="32"/>
      <c r="BF57" s="32"/>
      <c r="BG57" s="32"/>
      <c r="BH57" s="32"/>
      <c r="BI57" s="32"/>
      <c r="BJ57" s="32"/>
      <c r="BK57" s="32"/>
      <c r="BL57" s="33"/>
    </row>
    <row r="58" spans="1:64" outlineLevel="1" x14ac:dyDescent="0.25">
      <c r="A58" s="2"/>
      <c r="B58" s="8" t="s">
        <v>791</v>
      </c>
      <c r="C58" s="9"/>
      <c r="D58" s="9"/>
      <c r="E58" s="15"/>
      <c r="F58" s="15"/>
      <c r="G58" s="16"/>
      <c r="H58" s="14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/>
      <c r="T58" s="14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6"/>
      <c r="AF58" s="14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6"/>
      <c r="AR58" s="14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6"/>
      <c r="BD58" s="14"/>
      <c r="BE58" s="15"/>
      <c r="BF58" s="15"/>
      <c r="BG58" s="15"/>
      <c r="BH58" s="15"/>
      <c r="BI58" s="15"/>
      <c r="BJ58" s="15"/>
      <c r="BK58" s="15"/>
      <c r="BL58" s="16"/>
    </row>
    <row r="59" spans="1:64" outlineLevel="2" x14ac:dyDescent="0.25">
      <c r="A59" s="2"/>
      <c r="B59" s="46" t="s">
        <v>778</v>
      </c>
      <c r="C59" s="30">
        <v>45203</v>
      </c>
      <c r="D59" s="30">
        <v>45903</v>
      </c>
      <c r="E59" s="32"/>
      <c r="F59" s="32"/>
      <c r="G59" s="33"/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3"/>
      <c r="T59" s="31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3"/>
      <c r="AF59" s="31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3"/>
      <c r="AR59" s="31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3"/>
      <c r="BD59" s="31"/>
      <c r="BE59" s="32"/>
      <c r="BF59" s="32"/>
      <c r="BG59" s="32"/>
      <c r="BH59" s="32"/>
      <c r="BI59" s="32"/>
      <c r="BJ59" s="32"/>
      <c r="BK59" s="32"/>
      <c r="BL59" s="33"/>
    </row>
    <row r="60" spans="1:64" outlineLevel="2" x14ac:dyDescent="0.25">
      <c r="A60" s="2"/>
      <c r="B60" s="46" t="s">
        <v>779</v>
      </c>
      <c r="C60" s="30">
        <v>45700</v>
      </c>
      <c r="D60" s="30">
        <v>46030</v>
      </c>
      <c r="E60" s="32"/>
      <c r="F60" s="32"/>
      <c r="G60" s="33"/>
      <c r="H60" s="31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3"/>
      <c r="T60" s="31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1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3"/>
      <c r="AR60" s="31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3"/>
      <c r="BD60" s="31"/>
      <c r="BE60" s="32"/>
      <c r="BF60" s="32"/>
      <c r="BG60" s="32"/>
      <c r="BH60" s="32"/>
      <c r="BI60" s="32"/>
      <c r="BJ60" s="32"/>
      <c r="BK60" s="32"/>
      <c r="BL60" s="33"/>
    </row>
    <row r="61" spans="1:64" outlineLevel="2" x14ac:dyDescent="0.25">
      <c r="A61" s="2"/>
      <c r="B61" s="46" t="s">
        <v>780</v>
      </c>
      <c r="C61" s="30">
        <v>45485</v>
      </c>
      <c r="D61" s="30">
        <v>45940</v>
      </c>
      <c r="E61" s="32"/>
      <c r="F61" s="32"/>
      <c r="G61" s="33"/>
      <c r="H61" s="31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3"/>
      <c r="T61" s="31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3"/>
      <c r="AF61" s="31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3"/>
      <c r="AR61" s="31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3"/>
      <c r="BD61" s="31"/>
      <c r="BE61" s="32"/>
      <c r="BF61" s="32"/>
      <c r="BG61" s="32"/>
      <c r="BH61" s="32"/>
      <c r="BI61" s="32"/>
      <c r="BJ61" s="32"/>
      <c r="BK61" s="32"/>
      <c r="BL61" s="33"/>
    </row>
    <row r="62" spans="1:64" outlineLevel="2" x14ac:dyDescent="0.25">
      <c r="A62" s="2"/>
      <c r="B62" s="46" t="s">
        <v>781</v>
      </c>
      <c r="C62" s="30">
        <v>45922</v>
      </c>
      <c r="D62" s="30">
        <v>47017</v>
      </c>
      <c r="E62" s="32"/>
      <c r="F62" s="32"/>
      <c r="G62" s="33"/>
      <c r="H62" s="31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3"/>
      <c r="T62" s="31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3"/>
      <c r="AF62" s="31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3"/>
      <c r="AR62" s="31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3"/>
      <c r="BD62" s="31"/>
      <c r="BE62" s="32"/>
      <c r="BF62" s="32"/>
      <c r="BG62" s="32"/>
      <c r="BH62" s="32"/>
      <c r="BI62" s="32"/>
      <c r="BJ62" s="32"/>
      <c r="BK62" s="32"/>
      <c r="BL62" s="33"/>
    </row>
    <row r="63" spans="1:64" outlineLevel="1" x14ac:dyDescent="0.25">
      <c r="A63" s="2"/>
      <c r="B63" s="8" t="s">
        <v>792</v>
      </c>
      <c r="C63" s="9"/>
      <c r="D63" s="9"/>
      <c r="E63" s="15"/>
      <c r="F63" s="15"/>
      <c r="G63" s="16"/>
      <c r="H63" s="1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T63" s="14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6"/>
      <c r="AF63" s="14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6"/>
      <c r="AR63" s="14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6"/>
      <c r="BD63" s="14"/>
      <c r="BE63" s="15"/>
      <c r="BF63" s="15"/>
      <c r="BG63" s="15"/>
      <c r="BH63" s="15"/>
      <c r="BI63" s="15"/>
      <c r="BJ63" s="15"/>
      <c r="BK63" s="15"/>
      <c r="BL63" s="16"/>
    </row>
    <row r="64" spans="1:64" outlineLevel="2" x14ac:dyDescent="0.25">
      <c r="A64" s="2"/>
      <c r="B64" s="46" t="s">
        <v>778</v>
      </c>
      <c r="C64" s="30">
        <v>45203</v>
      </c>
      <c r="D64" s="30">
        <v>45809</v>
      </c>
      <c r="E64" s="32"/>
      <c r="F64" s="32"/>
      <c r="G64" s="33"/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3"/>
      <c r="T64" s="31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3"/>
      <c r="AF64" s="31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3"/>
      <c r="AR64" s="31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3"/>
      <c r="BD64" s="31"/>
      <c r="BE64" s="32"/>
      <c r="BF64" s="32"/>
      <c r="BG64" s="32"/>
      <c r="BH64" s="32"/>
      <c r="BI64" s="32"/>
      <c r="BJ64" s="32"/>
      <c r="BK64" s="32"/>
      <c r="BL64" s="33"/>
    </row>
    <row r="65" spans="1:64" outlineLevel="2" x14ac:dyDescent="0.25">
      <c r="A65" s="2"/>
      <c r="B65" s="46" t="s">
        <v>779</v>
      </c>
      <c r="C65" s="30">
        <v>45625</v>
      </c>
      <c r="D65" s="30">
        <v>45955</v>
      </c>
      <c r="E65" s="32"/>
      <c r="F65" s="32"/>
      <c r="G65" s="33"/>
      <c r="H65" s="31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3"/>
      <c r="T65" s="31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3"/>
      <c r="AF65" s="31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3"/>
      <c r="AR65" s="31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3"/>
      <c r="BD65" s="31"/>
      <c r="BE65" s="32"/>
      <c r="BF65" s="32"/>
      <c r="BG65" s="32"/>
      <c r="BH65" s="32"/>
      <c r="BI65" s="32"/>
      <c r="BJ65" s="32"/>
      <c r="BK65" s="32"/>
      <c r="BL65" s="33"/>
    </row>
    <row r="66" spans="1:64" outlineLevel="2" x14ac:dyDescent="0.25">
      <c r="A66" s="2"/>
      <c r="B66" s="46" t="s">
        <v>780</v>
      </c>
      <c r="C66" s="30">
        <v>45435</v>
      </c>
      <c r="D66" s="30">
        <v>45890</v>
      </c>
      <c r="E66" s="32"/>
      <c r="F66" s="32"/>
      <c r="G66" s="33"/>
      <c r="H66" s="31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3"/>
      <c r="T66" s="31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3"/>
      <c r="AF66" s="31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3"/>
      <c r="AR66" s="31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3"/>
      <c r="BD66" s="31"/>
      <c r="BE66" s="32"/>
      <c r="BF66" s="32"/>
      <c r="BG66" s="32"/>
      <c r="BH66" s="32"/>
      <c r="BI66" s="32"/>
      <c r="BJ66" s="32"/>
      <c r="BK66" s="32"/>
      <c r="BL66" s="33"/>
    </row>
    <row r="67" spans="1:64" outlineLevel="2" x14ac:dyDescent="0.25">
      <c r="A67" s="2"/>
      <c r="B67" s="46" t="s">
        <v>781</v>
      </c>
      <c r="C67" s="30">
        <v>46287</v>
      </c>
      <c r="D67" s="30">
        <v>47017</v>
      </c>
      <c r="E67" s="32"/>
      <c r="F67" s="32"/>
      <c r="G67" s="33"/>
      <c r="H67" s="31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3"/>
      <c r="T67" s="31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3"/>
      <c r="AF67" s="31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3"/>
      <c r="AR67" s="31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3"/>
      <c r="BD67" s="31"/>
      <c r="BE67" s="32"/>
      <c r="BF67" s="32"/>
      <c r="BG67" s="32"/>
      <c r="BH67" s="32"/>
      <c r="BI67" s="32"/>
      <c r="BJ67" s="32"/>
      <c r="BK67" s="32"/>
      <c r="BL67" s="33"/>
    </row>
    <row r="68" spans="1:64" outlineLevel="1" x14ac:dyDescent="0.25">
      <c r="A68" s="2"/>
      <c r="B68" s="8" t="s">
        <v>793</v>
      </c>
      <c r="C68" s="9"/>
      <c r="D68" s="9"/>
      <c r="E68" s="15"/>
      <c r="F68" s="15"/>
      <c r="G68" s="16"/>
      <c r="H68" s="14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6"/>
      <c r="T68" s="14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6"/>
      <c r="AF68" s="14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6"/>
      <c r="AR68" s="14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6"/>
      <c r="BD68" s="14"/>
      <c r="BE68" s="15"/>
      <c r="BF68" s="15"/>
      <c r="BG68" s="15"/>
      <c r="BH68" s="15"/>
      <c r="BI68" s="15"/>
      <c r="BJ68" s="15"/>
      <c r="BK68" s="15"/>
      <c r="BL68" s="16"/>
    </row>
    <row r="69" spans="1:64" outlineLevel="2" x14ac:dyDescent="0.25">
      <c r="A69" s="2"/>
      <c r="B69" s="46" t="s">
        <v>778</v>
      </c>
      <c r="C69" s="30">
        <v>45203</v>
      </c>
      <c r="D69" s="30">
        <v>45868</v>
      </c>
      <c r="E69" s="32"/>
      <c r="F69" s="32"/>
      <c r="G69" s="33"/>
      <c r="H69" s="31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3"/>
      <c r="T69" s="31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3"/>
      <c r="AF69" s="31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3"/>
      <c r="AR69" s="31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3"/>
      <c r="BD69" s="31"/>
      <c r="BE69" s="32"/>
      <c r="BF69" s="32"/>
      <c r="BG69" s="32"/>
      <c r="BH69" s="32"/>
      <c r="BI69" s="32"/>
      <c r="BJ69" s="32"/>
      <c r="BK69" s="32"/>
      <c r="BL69" s="33"/>
    </row>
    <row r="70" spans="1:64" outlineLevel="2" x14ac:dyDescent="0.25">
      <c r="A70" s="2"/>
      <c r="B70" s="46" t="s">
        <v>779</v>
      </c>
      <c r="C70" s="30">
        <v>45655</v>
      </c>
      <c r="D70" s="30">
        <v>45985</v>
      </c>
      <c r="E70" s="32"/>
      <c r="F70" s="32"/>
      <c r="G70" s="33"/>
      <c r="H70" s="31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3"/>
      <c r="T70" s="31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3"/>
      <c r="AF70" s="31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  <c r="AR70" s="31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3"/>
      <c r="BD70" s="31"/>
      <c r="BE70" s="32"/>
      <c r="BF70" s="32"/>
      <c r="BG70" s="32"/>
      <c r="BH70" s="32"/>
      <c r="BI70" s="32"/>
      <c r="BJ70" s="32"/>
      <c r="BK70" s="32"/>
      <c r="BL70" s="33"/>
    </row>
    <row r="71" spans="1:64" outlineLevel="2" x14ac:dyDescent="0.25">
      <c r="A71" s="2"/>
      <c r="B71" s="46" t="s">
        <v>780</v>
      </c>
      <c r="C71" s="30">
        <v>45466</v>
      </c>
      <c r="D71" s="30">
        <v>45921</v>
      </c>
      <c r="E71" s="32"/>
      <c r="F71" s="32"/>
      <c r="G71" s="33"/>
      <c r="H71" s="31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3"/>
      <c r="T71" s="31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3"/>
      <c r="AF71" s="31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3"/>
      <c r="AR71" s="31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3"/>
      <c r="BD71" s="31"/>
      <c r="BE71" s="32"/>
      <c r="BF71" s="32"/>
      <c r="BG71" s="32"/>
      <c r="BH71" s="32"/>
      <c r="BI71" s="32"/>
      <c r="BJ71" s="32"/>
      <c r="BK71" s="32"/>
      <c r="BL71" s="33"/>
    </row>
    <row r="72" spans="1:64" outlineLevel="2" x14ac:dyDescent="0.25">
      <c r="A72" s="2"/>
      <c r="B72" s="46" t="s">
        <v>781</v>
      </c>
      <c r="C72" s="30">
        <v>46652</v>
      </c>
      <c r="D72" s="30">
        <v>47747</v>
      </c>
      <c r="E72" s="32"/>
      <c r="F72" s="32"/>
      <c r="G72" s="33"/>
      <c r="H72" s="31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3"/>
      <c r="T72" s="31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3"/>
      <c r="AF72" s="31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3"/>
      <c r="AR72" s="31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3"/>
      <c r="BD72" s="31"/>
      <c r="BE72" s="32"/>
      <c r="BF72" s="32"/>
      <c r="BG72" s="32"/>
      <c r="BH72" s="32"/>
      <c r="BI72" s="32"/>
      <c r="BJ72" s="32"/>
      <c r="BK72" s="32"/>
      <c r="BL72" s="33"/>
    </row>
    <row r="73" spans="1:64" outlineLevel="1" x14ac:dyDescent="0.25">
      <c r="A73" s="2"/>
      <c r="B73" s="8" t="s">
        <v>794</v>
      </c>
      <c r="C73" s="9"/>
      <c r="D73" s="9"/>
      <c r="E73" s="15"/>
      <c r="F73" s="15"/>
      <c r="G73" s="16"/>
      <c r="H73" s="14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6"/>
      <c r="T73" s="14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6"/>
      <c r="AF73" s="14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6"/>
      <c r="AR73" s="14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6"/>
      <c r="BD73" s="14"/>
      <c r="BE73" s="15"/>
      <c r="BF73" s="15"/>
      <c r="BG73" s="15"/>
      <c r="BH73" s="15"/>
      <c r="BI73" s="15"/>
      <c r="BJ73" s="15"/>
      <c r="BK73" s="15"/>
      <c r="BL73" s="16"/>
    </row>
    <row r="74" spans="1:64" outlineLevel="2" x14ac:dyDescent="0.25">
      <c r="A74" s="2"/>
      <c r="B74" s="46" t="s">
        <v>778</v>
      </c>
      <c r="C74" s="30">
        <v>45691</v>
      </c>
      <c r="D74" s="30">
        <v>46197</v>
      </c>
      <c r="E74" s="32"/>
      <c r="F74" s="32"/>
      <c r="G74" s="33"/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3"/>
      <c r="T74" s="31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3"/>
      <c r="AF74" s="31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3"/>
      <c r="AR74" s="31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3"/>
      <c r="BD74" s="31"/>
      <c r="BE74" s="32"/>
      <c r="BF74" s="32"/>
      <c r="BG74" s="32"/>
      <c r="BH74" s="32"/>
      <c r="BI74" s="32"/>
      <c r="BJ74" s="32"/>
      <c r="BK74" s="32"/>
      <c r="BL74" s="33"/>
    </row>
    <row r="75" spans="1:64" outlineLevel="2" x14ac:dyDescent="0.25">
      <c r="A75" s="2"/>
      <c r="B75" s="46" t="s">
        <v>779</v>
      </c>
      <c r="C75" s="30">
        <v>46015</v>
      </c>
      <c r="D75" s="30">
        <v>46345</v>
      </c>
      <c r="E75" s="32"/>
      <c r="F75" s="32"/>
      <c r="G75" s="33"/>
      <c r="H75" s="31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3"/>
      <c r="T75" s="31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3"/>
      <c r="AF75" s="31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3"/>
      <c r="AR75" s="31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3"/>
      <c r="BD75" s="31"/>
      <c r="BE75" s="32"/>
      <c r="BF75" s="32"/>
      <c r="BG75" s="32"/>
      <c r="BH75" s="32"/>
      <c r="BI75" s="32"/>
      <c r="BJ75" s="32"/>
      <c r="BK75" s="32"/>
      <c r="BL75" s="33"/>
    </row>
    <row r="76" spans="1:64" outlineLevel="2" x14ac:dyDescent="0.25">
      <c r="A76" s="2"/>
      <c r="B76" s="46" t="s">
        <v>780</v>
      </c>
      <c r="C76" s="30">
        <v>45863</v>
      </c>
      <c r="D76" s="30">
        <v>46318</v>
      </c>
      <c r="E76" s="32"/>
      <c r="F76" s="32"/>
      <c r="G76" s="33"/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3"/>
      <c r="T76" s="31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3"/>
      <c r="AF76" s="31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3"/>
      <c r="AR76" s="31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3"/>
      <c r="BD76" s="31"/>
      <c r="BE76" s="32"/>
      <c r="BF76" s="32"/>
      <c r="BG76" s="32"/>
      <c r="BH76" s="32"/>
      <c r="BI76" s="32"/>
      <c r="BJ76" s="32"/>
      <c r="BK76" s="32"/>
      <c r="BL76" s="33"/>
    </row>
    <row r="77" spans="1:64" outlineLevel="2" x14ac:dyDescent="0.25">
      <c r="A77" s="2"/>
      <c r="B77" s="46" t="s">
        <v>781</v>
      </c>
      <c r="C77" s="30">
        <v>47018</v>
      </c>
      <c r="D77" s="30">
        <v>47383</v>
      </c>
      <c r="E77" s="32"/>
      <c r="F77" s="32"/>
      <c r="G77" s="33"/>
      <c r="H77" s="31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  <c r="T77" s="31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3"/>
      <c r="AF77" s="31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3"/>
      <c r="AR77" s="31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3"/>
      <c r="BD77" s="31"/>
      <c r="BE77" s="32"/>
      <c r="BF77" s="32"/>
      <c r="BG77" s="32"/>
      <c r="BH77" s="32"/>
      <c r="BI77" s="32"/>
      <c r="BJ77" s="32"/>
      <c r="BK77" s="32"/>
      <c r="BL77" s="33"/>
    </row>
    <row r="78" spans="1:64" outlineLevel="1" x14ac:dyDescent="0.25">
      <c r="A78" s="2"/>
      <c r="B78" s="8" t="s">
        <v>795</v>
      </c>
      <c r="C78" s="9"/>
      <c r="D78" s="9"/>
      <c r="E78" s="15"/>
      <c r="F78" s="15"/>
      <c r="G78" s="16"/>
      <c r="H78" s="14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6"/>
      <c r="T78" s="14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6"/>
      <c r="AF78" s="14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6"/>
      <c r="AR78" s="14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6"/>
      <c r="BD78" s="14"/>
      <c r="BE78" s="15"/>
      <c r="BF78" s="15"/>
      <c r="BG78" s="15"/>
      <c r="BH78" s="15"/>
      <c r="BI78" s="15"/>
      <c r="BJ78" s="15"/>
      <c r="BK78" s="15"/>
      <c r="BL78" s="16"/>
    </row>
    <row r="79" spans="1:64" outlineLevel="2" x14ac:dyDescent="0.25">
      <c r="A79" s="2"/>
      <c r="B79" s="46" t="s">
        <v>778</v>
      </c>
      <c r="C79" s="30">
        <v>45607</v>
      </c>
      <c r="D79" s="30">
        <v>46254</v>
      </c>
      <c r="E79" s="32"/>
      <c r="F79" s="32"/>
      <c r="G79" s="33"/>
      <c r="H79" s="31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3"/>
      <c r="T79" s="31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3"/>
      <c r="AF79" s="31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  <c r="AR79" s="31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3"/>
      <c r="BD79" s="31"/>
      <c r="BE79" s="32"/>
      <c r="BF79" s="32"/>
      <c r="BG79" s="32"/>
      <c r="BH79" s="32"/>
      <c r="BI79" s="32"/>
      <c r="BJ79" s="32"/>
      <c r="BK79" s="32"/>
      <c r="BL79" s="33"/>
    </row>
    <row r="80" spans="1:64" outlineLevel="2" x14ac:dyDescent="0.25">
      <c r="A80" s="2"/>
      <c r="B80" s="46" t="s">
        <v>779</v>
      </c>
      <c r="C80" s="30">
        <v>46022</v>
      </c>
      <c r="D80" s="30">
        <v>46352</v>
      </c>
      <c r="E80" s="32"/>
      <c r="F80" s="32"/>
      <c r="G80" s="33"/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3"/>
      <c r="T80" s="31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3"/>
      <c r="AF80" s="31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3"/>
      <c r="AR80" s="31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3"/>
      <c r="BD80" s="31"/>
      <c r="BE80" s="32"/>
      <c r="BF80" s="32"/>
      <c r="BG80" s="32"/>
      <c r="BH80" s="32"/>
      <c r="BI80" s="32"/>
      <c r="BJ80" s="32"/>
      <c r="BK80" s="32"/>
      <c r="BL80" s="33"/>
    </row>
    <row r="81" spans="1:64" outlineLevel="2" x14ac:dyDescent="0.25">
      <c r="A81" s="2"/>
      <c r="B81" s="46" t="s">
        <v>780</v>
      </c>
      <c r="C81" s="30">
        <v>45848</v>
      </c>
      <c r="D81" s="30">
        <v>46303</v>
      </c>
      <c r="E81" s="32"/>
      <c r="F81" s="32"/>
      <c r="G81" s="33"/>
      <c r="H81" s="31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3"/>
      <c r="T81" s="31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3"/>
      <c r="AF81" s="31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  <c r="AR81" s="31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3"/>
      <c r="BD81" s="31"/>
      <c r="BE81" s="32"/>
      <c r="BF81" s="32"/>
      <c r="BG81" s="32"/>
      <c r="BH81" s="32"/>
      <c r="BI81" s="32"/>
      <c r="BJ81" s="32"/>
      <c r="BK81" s="32"/>
      <c r="BL81" s="33"/>
    </row>
    <row r="82" spans="1:64" outlineLevel="2" x14ac:dyDescent="0.25">
      <c r="A82" s="2"/>
      <c r="B82" s="46" t="s">
        <v>781</v>
      </c>
      <c r="C82" s="30">
        <v>46287</v>
      </c>
      <c r="D82" s="30">
        <v>47382</v>
      </c>
      <c r="E82" s="32"/>
      <c r="F82" s="32"/>
      <c r="G82" s="33"/>
      <c r="H82" s="31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3"/>
      <c r="T82" s="31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3"/>
      <c r="AF82" s="31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3"/>
      <c r="AR82" s="31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3"/>
      <c r="BD82" s="31"/>
      <c r="BE82" s="32"/>
      <c r="BF82" s="32"/>
      <c r="BG82" s="32"/>
      <c r="BH82" s="32"/>
      <c r="BI82" s="32"/>
      <c r="BJ82" s="32"/>
      <c r="BK82" s="32"/>
      <c r="BL82" s="33"/>
    </row>
    <row r="83" spans="1:64" outlineLevel="1" x14ac:dyDescent="0.25">
      <c r="A83" s="2"/>
      <c r="B83" s="8" t="s">
        <v>796</v>
      </c>
      <c r="C83" s="9"/>
      <c r="D83" s="9"/>
      <c r="E83" s="15"/>
      <c r="F83" s="15"/>
      <c r="G83" s="16"/>
      <c r="H83" s="14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6"/>
      <c r="T83" s="14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6"/>
      <c r="AF83" s="14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6"/>
      <c r="AR83" s="14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6"/>
      <c r="BD83" s="14"/>
      <c r="BE83" s="15"/>
      <c r="BF83" s="15"/>
      <c r="BG83" s="15"/>
      <c r="BH83" s="15"/>
      <c r="BI83" s="15"/>
      <c r="BJ83" s="15"/>
      <c r="BK83" s="15"/>
      <c r="BL83" s="16"/>
    </row>
    <row r="84" spans="1:64" outlineLevel="2" x14ac:dyDescent="0.25">
      <c r="A84" s="2"/>
      <c r="B84" s="46" t="s">
        <v>778</v>
      </c>
      <c r="C84" s="30">
        <v>45194</v>
      </c>
      <c r="D84" s="30">
        <v>45627</v>
      </c>
      <c r="E84" s="32"/>
      <c r="F84" s="32"/>
      <c r="G84" s="33"/>
      <c r="H84" s="31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3"/>
      <c r="T84" s="31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3"/>
      <c r="AF84" s="31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R84" s="31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3"/>
      <c r="BD84" s="31"/>
      <c r="BE84" s="32"/>
      <c r="BF84" s="32"/>
      <c r="BG84" s="32"/>
      <c r="BH84" s="32"/>
      <c r="BI84" s="32"/>
      <c r="BJ84" s="32"/>
      <c r="BK84" s="32"/>
      <c r="BL84" s="33"/>
    </row>
    <row r="85" spans="1:64" outlineLevel="2" x14ac:dyDescent="0.25">
      <c r="A85" s="2"/>
      <c r="B85" s="46" t="s">
        <v>779</v>
      </c>
      <c r="C85" s="30">
        <v>45522</v>
      </c>
      <c r="D85" s="30">
        <v>45852</v>
      </c>
      <c r="E85" s="32"/>
      <c r="F85" s="32"/>
      <c r="G85" s="33"/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3"/>
      <c r="T85" s="31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3"/>
      <c r="AF85" s="31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3"/>
      <c r="AR85" s="31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3"/>
      <c r="BD85" s="31"/>
      <c r="BE85" s="32"/>
      <c r="BF85" s="32"/>
      <c r="BG85" s="32"/>
      <c r="BH85" s="32"/>
      <c r="BI85" s="32"/>
      <c r="BJ85" s="32"/>
      <c r="BK85" s="32"/>
      <c r="BL85" s="33"/>
    </row>
    <row r="86" spans="1:64" outlineLevel="2" x14ac:dyDescent="0.25">
      <c r="A86" s="2"/>
      <c r="B86" s="46" t="s">
        <v>780</v>
      </c>
      <c r="C86" s="30">
        <v>45438</v>
      </c>
      <c r="D86" s="30">
        <v>45893</v>
      </c>
      <c r="E86" s="32"/>
      <c r="F86" s="32"/>
      <c r="G86" s="33"/>
      <c r="H86" s="31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3"/>
      <c r="T86" s="31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3"/>
      <c r="AF86" s="31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R86" s="31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3"/>
      <c r="BD86" s="31"/>
      <c r="BE86" s="32"/>
      <c r="BF86" s="32"/>
      <c r="BG86" s="32"/>
      <c r="BH86" s="32"/>
      <c r="BI86" s="32"/>
      <c r="BJ86" s="32"/>
      <c r="BK86" s="32"/>
      <c r="BL86" s="33"/>
    </row>
    <row r="87" spans="1:64" outlineLevel="2" x14ac:dyDescent="0.25">
      <c r="A87" s="2"/>
      <c r="B87" s="46" t="s">
        <v>781</v>
      </c>
      <c r="C87" s="30">
        <v>46652</v>
      </c>
      <c r="D87" s="30">
        <v>47382</v>
      </c>
      <c r="E87" s="32"/>
      <c r="F87" s="32"/>
      <c r="G87" s="33"/>
      <c r="H87" s="31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3"/>
      <c r="T87" s="31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3"/>
      <c r="AF87" s="31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3"/>
      <c r="AR87" s="31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3"/>
      <c r="BD87" s="31"/>
      <c r="BE87" s="32"/>
      <c r="BF87" s="32"/>
      <c r="BG87" s="32"/>
      <c r="BH87" s="32"/>
      <c r="BI87" s="32"/>
      <c r="BJ87" s="32"/>
      <c r="BK87" s="32"/>
      <c r="BL87" s="33"/>
    </row>
    <row r="88" spans="1:64" outlineLevel="1" x14ac:dyDescent="0.25">
      <c r="A88" s="2"/>
      <c r="B88" s="8" t="s">
        <v>797</v>
      </c>
      <c r="C88" s="9"/>
      <c r="D88" s="9"/>
      <c r="E88" s="15"/>
      <c r="F88" s="15"/>
      <c r="G88" s="16"/>
      <c r="H88" s="14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6"/>
      <c r="T88" s="14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6"/>
      <c r="AF88" s="14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6"/>
      <c r="AR88" s="14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6"/>
      <c r="BD88" s="14"/>
      <c r="BE88" s="15"/>
      <c r="BF88" s="15"/>
      <c r="BG88" s="15"/>
      <c r="BH88" s="15"/>
      <c r="BI88" s="15"/>
      <c r="BJ88" s="15"/>
      <c r="BK88" s="15"/>
      <c r="BL88" s="16"/>
    </row>
    <row r="89" spans="1:64" outlineLevel="2" x14ac:dyDescent="0.25">
      <c r="A89" s="2"/>
      <c r="B89" s="46" t="s">
        <v>778</v>
      </c>
      <c r="C89" s="30">
        <v>45561</v>
      </c>
      <c r="D89" s="30">
        <v>46321</v>
      </c>
      <c r="E89" s="32"/>
      <c r="F89" s="32"/>
      <c r="G89" s="33"/>
      <c r="H89" s="31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3"/>
      <c r="T89" s="31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3"/>
      <c r="AF89" s="31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3"/>
      <c r="AR89" s="31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3"/>
      <c r="BD89" s="31"/>
      <c r="BE89" s="32"/>
      <c r="BF89" s="32"/>
      <c r="BG89" s="32"/>
      <c r="BH89" s="32"/>
      <c r="BI89" s="32"/>
      <c r="BJ89" s="32"/>
      <c r="BK89" s="32"/>
      <c r="BL89" s="33"/>
    </row>
    <row r="90" spans="1:64" outlineLevel="2" x14ac:dyDescent="0.25">
      <c r="A90" s="2"/>
      <c r="B90" s="46" t="s">
        <v>779</v>
      </c>
      <c r="C90" s="30">
        <v>46061</v>
      </c>
      <c r="D90" s="30">
        <v>46391</v>
      </c>
      <c r="E90" s="32"/>
      <c r="F90" s="32"/>
      <c r="G90" s="33"/>
      <c r="H90" s="31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3"/>
      <c r="T90" s="31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3"/>
      <c r="AF90" s="31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3"/>
      <c r="AR90" s="31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3"/>
      <c r="BD90" s="31"/>
      <c r="BE90" s="32"/>
      <c r="BF90" s="32"/>
      <c r="BG90" s="32"/>
      <c r="BH90" s="32"/>
      <c r="BI90" s="32"/>
      <c r="BJ90" s="32"/>
      <c r="BK90" s="32"/>
      <c r="BL90" s="33"/>
    </row>
    <row r="91" spans="1:64" outlineLevel="2" x14ac:dyDescent="0.25">
      <c r="A91" s="2"/>
      <c r="B91" s="46" t="s">
        <v>780</v>
      </c>
      <c r="C91" s="30">
        <v>45827</v>
      </c>
      <c r="D91" s="30">
        <v>46282</v>
      </c>
      <c r="E91" s="32"/>
      <c r="F91" s="32"/>
      <c r="G91" s="33"/>
      <c r="H91" s="31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3"/>
      <c r="T91" s="31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3"/>
      <c r="AF91" s="31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R91" s="31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3"/>
      <c r="BD91" s="31"/>
      <c r="BE91" s="32"/>
      <c r="BF91" s="32"/>
      <c r="BG91" s="32"/>
      <c r="BH91" s="32"/>
      <c r="BI91" s="32"/>
      <c r="BJ91" s="32"/>
      <c r="BK91" s="32"/>
      <c r="BL91" s="33"/>
    </row>
    <row r="92" spans="1:64" outlineLevel="2" x14ac:dyDescent="0.25">
      <c r="A92" s="2"/>
      <c r="B92" s="46" t="s">
        <v>781</v>
      </c>
      <c r="C92" s="30">
        <v>46287</v>
      </c>
      <c r="D92" s="30">
        <v>47382</v>
      </c>
      <c r="E92" s="32"/>
      <c r="F92" s="32"/>
      <c r="G92" s="33"/>
      <c r="H92" s="31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3"/>
      <c r="T92" s="31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3"/>
      <c r="AF92" s="31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3"/>
      <c r="AR92" s="31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3"/>
      <c r="BD92" s="31"/>
      <c r="BE92" s="32"/>
      <c r="BF92" s="32"/>
      <c r="BG92" s="32"/>
      <c r="BH92" s="32"/>
      <c r="BI92" s="32"/>
      <c r="BJ92" s="32"/>
      <c r="BK92" s="32"/>
      <c r="BL92" s="33"/>
    </row>
    <row r="93" spans="1:64" outlineLevel="1" x14ac:dyDescent="0.25">
      <c r="A93" s="2"/>
      <c r="B93" s="8" t="s">
        <v>798</v>
      </c>
      <c r="C93" s="9"/>
      <c r="D93" s="9"/>
      <c r="E93" s="15"/>
      <c r="F93" s="15"/>
      <c r="G93" s="16"/>
      <c r="H93" s="14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6"/>
      <c r="T93" s="14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6"/>
      <c r="AF93" s="14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6"/>
      <c r="AR93" s="14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6"/>
      <c r="BD93" s="14"/>
      <c r="BE93" s="15"/>
      <c r="BF93" s="15"/>
      <c r="BG93" s="15"/>
      <c r="BH93" s="15"/>
      <c r="BI93" s="15"/>
      <c r="BJ93" s="15"/>
      <c r="BK93" s="15"/>
      <c r="BL93" s="16"/>
    </row>
    <row r="94" spans="1:64" outlineLevel="2" x14ac:dyDescent="0.25">
      <c r="A94" s="2"/>
      <c r="B94" s="46" t="s">
        <v>778</v>
      </c>
      <c r="C94" s="30">
        <v>45604</v>
      </c>
      <c r="D94" s="30">
        <v>46288</v>
      </c>
      <c r="E94" s="32"/>
      <c r="F94" s="32"/>
      <c r="G94" s="33"/>
      <c r="H94" s="31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3"/>
      <c r="T94" s="31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3"/>
      <c r="AF94" s="31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3"/>
      <c r="AR94" s="31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3"/>
      <c r="BD94" s="31"/>
      <c r="BE94" s="32"/>
      <c r="BF94" s="32"/>
      <c r="BG94" s="32"/>
      <c r="BH94" s="32"/>
      <c r="BI94" s="32"/>
      <c r="BJ94" s="32"/>
      <c r="BK94" s="32"/>
      <c r="BL94" s="33"/>
    </row>
    <row r="95" spans="1:64" outlineLevel="2" x14ac:dyDescent="0.25">
      <c r="A95" s="2"/>
      <c r="B95" s="46" t="s">
        <v>779</v>
      </c>
      <c r="C95" s="30">
        <v>46047</v>
      </c>
      <c r="D95" s="30">
        <v>46377</v>
      </c>
      <c r="E95" s="32"/>
      <c r="F95" s="32"/>
      <c r="G95" s="33"/>
      <c r="H95" s="31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3"/>
      <c r="T95" s="31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3"/>
      <c r="AF95" s="31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3"/>
      <c r="AR95" s="31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3"/>
      <c r="BD95" s="31"/>
      <c r="BE95" s="32"/>
      <c r="BF95" s="32"/>
      <c r="BG95" s="32"/>
      <c r="BH95" s="32"/>
      <c r="BI95" s="32"/>
      <c r="BJ95" s="32"/>
      <c r="BK95" s="32"/>
      <c r="BL95" s="33"/>
    </row>
    <row r="96" spans="1:64" outlineLevel="2" x14ac:dyDescent="0.25">
      <c r="A96" s="2"/>
      <c r="B96" s="46" t="s">
        <v>780</v>
      </c>
      <c r="C96" s="30">
        <v>45858</v>
      </c>
      <c r="D96" s="30">
        <v>46313</v>
      </c>
      <c r="E96" s="32"/>
      <c r="F96" s="32"/>
      <c r="G96" s="33"/>
      <c r="H96" s="31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3"/>
      <c r="T96" s="31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3"/>
      <c r="AF96" s="31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3"/>
      <c r="AR96" s="31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3"/>
      <c r="BD96" s="31"/>
      <c r="BE96" s="32"/>
      <c r="BF96" s="32"/>
      <c r="BG96" s="32"/>
      <c r="BH96" s="32"/>
      <c r="BI96" s="32"/>
      <c r="BJ96" s="32"/>
      <c r="BK96" s="32"/>
      <c r="BL96" s="33"/>
    </row>
    <row r="97" spans="1:64" outlineLevel="2" x14ac:dyDescent="0.25">
      <c r="A97" s="2"/>
      <c r="B97" s="46" t="s">
        <v>781</v>
      </c>
      <c r="C97" s="30">
        <v>46652</v>
      </c>
      <c r="D97" s="30">
        <v>47382</v>
      </c>
      <c r="E97" s="32"/>
      <c r="F97" s="32"/>
      <c r="G97" s="33"/>
      <c r="H97" s="31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3"/>
      <c r="T97" s="31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3"/>
      <c r="AF97" s="31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3"/>
      <c r="AR97" s="31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3"/>
      <c r="BD97" s="31"/>
      <c r="BE97" s="32"/>
      <c r="BF97" s="32"/>
      <c r="BG97" s="32"/>
      <c r="BH97" s="32"/>
      <c r="BI97" s="32"/>
      <c r="BJ97" s="32"/>
      <c r="BK97" s="32"/>
      <c r="BL97" s="33"/>
    </row>
    <row r="98" spans="1:64" outlineLevel="1" x14ac:dyDescent="0.25">
      <c r="A98" s="2"/>
      <c r="B98" s="8" t="s">
        <v>799</v>
      </c>
      <c r="C98" s="9"/>
      <c r="D98" s="9"/>
      <c r="E98" s="15"/>
      <c r="F98" s="15"/>
      <c r="G98" s="16"/>
      <c r="H98" s="14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  <c r="T98" s="14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6"/>
      <c r="AF98" s="14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6"/>
      <c r="AR98" s="14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6"/>
      <c r="BD98" s="14"/>
      <c r="BE98" s="15"/>
      <c r="BF98" s="15"/>
      <c r="BG98" s="15"/>
      <c r="BH98" s="15"/>
      <c r="BI98" s="15"/>
      <c r="BJ98" s="15"/>
      <c r="BK98" s="15"/>
      <c r="BL98" s="16"/>
    </row>
    <row r="99" spans="1:64" outlineLevel="2" x14ac:dyDescent="0.25">
      <c r="A99" s="2"/>
      <c r="B99" s="46" t="s">
        <v>778</v>
      </c>
      <c r="C99" s="30">
        <v>45565</v>
      </c>
      <c r="D99" s="30">
        <v>46135</v>
      </c>
      <c r="E99" s="32"/>
      <c r="F99" s="32"/>
      <c r="G99" s="33"/>
      <c r="H99" s="31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3"/>
      <c r="T99" s="31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3"/>
      <c r="AF99" s="31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3"/>
      <c r="AR99" s="31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3"/>
      <c r="BD99" s="31"/>
      <c r="BE99" s="32"/>
      <c r="BF99" s="32"/>
      <c r="BG99" s="32"/>
      <c r="BH99" s="32"/>
      <c r="BI99" s="32"/>
      <c r="BJ99" s="32"/>
      <c r="BK99" s="32"/>
      <c r="BL99" s="33"/>
    </row>
    <row r="100" spans="1:64" outlineLevel="2" x14ac:dyDescent="0.25">
      <c r="A100" s="2"/>
      <c r="B100" s="46" t="s">
        <v>779</v>
      </c>
      <c r="C100" s="30">
        <v>45942</v>
      </c>
      <c r="D100" s="30">
        <v>46272</v>
      </c>
      <c r="E100" s="32"/>
      <c r="F100" s="32"/>
      <c r="G100" s="33"/>
      <c r="H100" s="31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3"/>
      <c r="T100" s="31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3"/>
      <c r="AF100" s="31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3"/>
      <c r="AR100" s="31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3"/>
      <c r="BD100" s="31"/>
      <c r="BE100" s="32"/>
      <c r="BF100" s="32"/>
      <c r="BG100" s="32"/>
      <c r="BH100" s="32"/>
      <c r="BI100" s="32"/>
      <c r="BJ100" s="32"/>
      <c r="BK100" s="32"/>
      <c r="BL100" s="33"/>
    </row>
    <row r="101" spans="1:64" outlineLevel="2" x14ac:dyDescent="0.25">
      <c r="A101" s="2"/>
      <c r="B101" s="46" t="s">
        <v>780</v>
      </c>
      <c r="C101" s="30">
        <v>45768</v>
      </c>
      <c r="D101" s="30">
        <v>46223</v>
      </c>
      <c r="E101" s="32"/>
      <c r="F101" s="32"/>
      <c r="G101" s="33"/>
      <c r="H101" s="31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3"/>
      <c r="T101" s="31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3"/>
      <c r="AF101" s="31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3"/>
      <c r="AR101" s="31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3"/>
      <c r="BD101" s="31"/>
      <c r="BE101" s="32"/>
      <c r="BF101" s="32"/>
      <c r="BG101" s="32"/>
      <c r="BH101" s="32"/>
      <c r="BI101" s="32"/>
      <c r="BJ101" s="32"/>
      <c r="BK101" s="32"/>
      <c r="BL101" s="33"/>
    </row>
    <row r="102" spans="1:64" outlineLevel="2" x14ac:dyDescent="0.25">
      <c r="A102" s="2"/>
      <c r="B102" s="46" t="s">
        <v>781</v>
      </c>
      <c r="C102" s="30">
        <v>46652</v>
      </c>
      <c r="D102" s="30">
        <v>47747</v>
      </c>
      <c r="E102" s="32"/>
      <c r="F102" s="32"/>
      <c r="G102" s="33"/>
      <c r="H102" s="31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3"/>
      <c r="T102" s="31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3"/>
      <c r="AF102" s="31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3"/>
      <c r="AR102" s="31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3"/>
      <c r="BD102" s="31"/>
      <c r="BE102" s="32"/>
      <c r="BF102" s="32"/>
      <c r="BG102" s="32"/>
      <c r="BH102" s="32"/>
      <c r="BI102" s="32"/>
      <c r="BJ102" s="32"/>
      <c r="BK102" s="32"/>
      <c r="BL102" s="33"/>
    </row>
    <row r="103" spans="1:64" outlineLevel="1" x14ac:dyDescent="0.25">
      <c r="A103" s="2"/>
      <c r="B103" s="8" t="s">
        <v>800</v>
      </c>
      <c r="C103" s="9"/>
      <c r="D103" s="9"/>
      <c r="E103" s="15"/>
      <c r="F103" s="15"/>
      <c r="G103" s="16"/>
      <c r="H103" s="14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6"/>
      <c r="T103" s="1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6"/>
      <c r="AF103" s="14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6"/>
      <c r="AR103" s="14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6"/>
      <c r="BD103" s="14"/>
      <c r="BE103" s="15"/>
      <c r="BF103" s="15"/>
      <c r="BG103" s="15"/>
      <c r="BH103" s="15"/>
      <c r="BI103" s="15"/>
      <c r="BJ103" s="15"/>
      <c r="BK103" s="15"/>
      <c r="BL103" s="16"/>
    </row>
    <row r="104" spans="1:64" outlineLevel="2" x14ac:dyDescent="0.25">
      <c r="A104" s="2"/>
      <c r="B104" s="46" t="s">
        <v>778</v>
      </c>
      <c r="C104" s="30">
        <v>45978</v>
      </c>
      <c r="D104" s="30">
        <v>46511</v>
      </c>
      <c r="E104" s="32"/>
      <c r="F104" s="32"/>
      <c r="G104" s="33"/>
      <c r="H104" s="31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3"/>
      <c r="T104" s="31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3"/>
      <c r="AF104" s="31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3"/>
      <c r="AR104" s="31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3"/>
      <c r="BD104" s="31"/>
      <c r="BE104" s="32"/>
      <c r="BF104" s="32"/>
      <c r="BG104" s="32"/>
      <c r="BH104" s="32"/>
      <c r="BI104" s="32"/>
      <c r="BJ104" s="32"/>
      <c r="BK104" s="32"/>
      <c r="BL104" s="33"/>
    </row>
    <row r="105" spans="1:64" outlineLevel="2" x14ac:dyDescent="0.25">
      <c r="A105" s="2"/>
      <c r="B105" s="46" t="s">
        <v>779</v>
      </c>
      <c r="C105" s="30">
        <v>46317</v>
      </c>
      <c r="D105" s="30">
        <v>46647</v>
      </c>
      <c r="E105" s="32"/>
      <c r="F105" s="32"/>
      <c r="G105" s="33"/>
      <c r="H105" s="31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3"/>
      <c r="T105" s="31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3"/>
      <c r="AF105" s="31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3"/>
      <c r="AR105" s="31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3"/>
      <c r="BD105" s="31"/>
      <c r="BE105" s="32"/>
      <c r="BF105" s="32"/>
      <c r="BG105" s="32"/>
      <c r="BH105" s="32"/>
      <c r="BI105" s="32"/>
      <c r="BJ105" s="32"/>
      <c r="BK105" s="32"/>
      <c r="BL105" s="33"/>
    </row>
    <row r="106" spans="1:64" outlineLevel="2" x14ac:dyDescent="0.25">
      <c r="A106" s="2"/>
      <c r="B106" s="46" t="s">
        <v>780</v>
      </c>
      <c r="C106" s="30">
        <v>46149</v>
      </c>
      <c r="D106" s="30">
        <v>46604</v>
      </c>
      <c r="E106" s="32"/>
      <c r="F106" s="32"/>
      <c r="G106" s="33"/>
      <c r="H106" s="31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3"/>
      <c r="T106" s="31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3"/>
      <c r="AF106" s="31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3"/>
      <c r="AR106" s="31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3"/>
      <c r="BD106" s="31"/>
      <c r="BE106" s="32"/>
      <c r="BF106" s="32"/>
      <c r="BG106" s="32"/>
      <c r="BH106" s="32"/>
      <c r="BI106" s="32"/>
      <c r="BJ106" s="32"/>
      <c r="BK106" s="32"/>
      <c r="BL106" s="33"/>
    </row>
    <row r="107" spans="1:64" outlineLevel="2" x14ac:dyDescent="0.25">
      <c r="A107" s="2"/>
      <c r="B107" s="46" t="s">
        <v>781</v>
      </c>
      <c r="C107" s="30">
        <v>46652</v>
      </c>
      <c r="D107" s="30">
        <v>47747</v>
      </c>
      <c r="E107" s="32"/>
      <c r="F107" s="32"/>
      <c r="G107" s="33"/>
      <c r="H107" s="31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3"/>
      <c r="T107" s="31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3"/>
      <c r="AF107" s="31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3"/>
      <c r="AR107" s="31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3"/>
      <c r="BD107" s="31"/>
      <c r="BE107" s="32"/>
      <c r="BF107" s="32"/>
      <c r="BG107" s="32"/>
      <c r="BH107" s="32"/>
      <c r="BI107" s="32"/>
      <c r="BJ107" s="32"/>
      <c r="BK107" s="32"/>
      <c r="BL107" s="33"/>
    </row>
    <row r="108" spans="1:64" outlineLevel="1" x14ac:dyDescent="0.25">
      <c r="A108" s="2"/>
      <c r="B108" s="8" t="s">
        <v>801</v>
      </c>
      <c r="C108" s="9"/>
      <c r="D108" s="9"/>
      <c r="E108" s="15"/>
      <c r="F108" s="15"/>
      <c r="G108" s="16"/>
      <c r="H108" s="14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6"/>
      <c r="AF108" s="14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6"/>
      <c r="AR108" s="14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6"/>
      <c r="BD108" s="14"/>
      <c r="BE108" s="15"/>
      <c r="BF108" s="15"/>
      <c r="BG108" s="15"/>
      <c r="BH108" s="15"/>
      <c r="BI108" s="15"/>
      <c r="BJ108" s="15"/>
      <c r="BK108" s="15"/>
      <c r="BL108" s="16"/>
    </row>
    <row r="109" spans="1:64" outlineLevel="2" x14ac:dyDescent="0.25">
      <c r="A109" s="2"/>
      <c r="B109" s="46" t="s">
        <v>778</v>
      </c>
      <c r="C109" s="30">
        <v>45946</v>
      </c>
      <c r="D109" s="30">
        <v>46618</v>
      </c>
      <c r="E109" s="32"/>
      <c r="F109" s="32"/>
      <c r="G109" s="33"/>
      <c r="H109" s="31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3"/>
      <c r="T109" s="31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3"/>
      <c r="AF109" s="31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3"/>
      <c r="AR109" s="31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3"/>
      <c r="BD109" s="31"/>
      <c r="BE109" s="32"/>
      <c r="BF109" s="32"/>
      <c r="BG109" s="32"/>
      <c r="BH109" s="32"/>
      <c r="BI109" s="32"/>
      <c r="BJ109" s="32"/>
      <c r="BK109" s="32"/>
      <c r="BL109" s="33"/>
    </row>
    <row r="110" spans="1:64" outlineLevel="2" x14ac:dyDescent="0.25">
      <c r="A110" s="2"/>
      <c r="B110" s="46" t="s">
        <v>779</v>
      </c>
      <c r="C110" s="30">
        <v>46386</v>
      </c>
      <c r="D110" s="30">
        <v>46716</v>
      </c>
      <c r="E110" s="32"/>
      <c r="F110" s="32"/>
      <c r="G110" s="33"/>
      <c r="H110" s="31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3"/>
      <c r="T110" s="31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3"/>
      <c r="AF110" s="31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3"/>
      <c r="AR110" s="31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3"/>
      <c r="BD110" s="31"/>
      <c r="BE110" s="32"/>
      <c r="BF110" s="32"/>
      <c r="BG110" s="32"/>
      <c r="BH110" s="32"/>
      <c r="BI110" s="32"/>
      <c r="BJ110" s="32"/>
      <c r="BK110" s="32"/>
      <c r="BL110" s="33"/>
    </row>
    <row r="111" spans="1:64" outlineLevel="2" x14ac:dyDescent="0.25">
      <c r="A111" s="2"/>
      <c r="B111" s="46" t="s">
        <v>780</v>
      </c>
      <c r="C111" s="30">
        <v>46193</v>
      </c>
      <c r="D111" s="30">
        <v>46648</v>
      </c>
      <c r="E111" s="32"/>
      <c r="F111" s="32"/>
      <c r="G111" s="33"/>
      <c r="H111" s="31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3"/>
      <c r="T111" s="31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3"/>
      <c r="AF111" s="31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3"/>
      <c r="AR111" s="31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3"/>
      <c r="BD111" s="31"/>
      <c r="BE111" s="32"/>
      <c r="BF111" s="32"/>
      <c r="BG111" s="32"/>
      <c r="BH111" s="32"/>
      <c r="BI111" s="32"/>
      <c r="BJ111" s="32"/>
      <c r="BK111" s="32"/>
      <c r="BL111" s="33"/>
    </row>
    <row r="112" spans="1:64" outlineLevel="2" x14ac:dyDescent="0.25">
      <c r="A112" s="2"/>
      <c r="B112" s="46" t="s">
        <v>781</v>
      </c>
      <c r="C112" s="30">
        <v>47018</v>
      </c>
      <c r="D112" s="30">
        <v>47748</v>
      </c>
      <c r="E112" s="32"/>
      <c r="F112" s="32"/>
      <c r="G112" s="33"/>
      <c r="H112" s="31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3"/>
      <c r="T112" s="31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3"/>
      <c r="AF112" s="31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3"/>
      <c r="AR112" s="31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3"/>
      <c r="BD112" s="31"/>
      <c r="BE112" s="32"/>
      <c r="BF112" s="32"/>
      <c r="BG112" s="32"/>
      <c r="BH112" s="32"/>
      <c r="BI112" s="32"/>
      <c r="BJ112" s="32"/>
      <c r="BK112" s="32"/>
      <c r="BL112" s="33"/>
    </row>
    <row r="113" spans="1:64" outlineLevel="1" x14ac:dyDescent="0.25">
      <c r="A113" s="2"/>
      <c r="B113" s="8" t="s">
        <v>802</v>
      </c>
      <c r="C113" s="9"/>
      <c r="D113" s="9"/>
      <c r="E113" s="15"/>
      <c r="F113" s="15"/>
      <c r="G113" s="16"/>
      <c r="H113" s="14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6"/>
      <c r="AF113" s="14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6"/>
      <c r="AR113" s="14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6"/>
      <c r="BD113" s="14"/>
      <c r="BE113" s="15"/>
      <c r="BF113" s="15"/>
      <c r="BG113" s="15"/>
      <c r="BH113" s="15"/>
      <c r="BI113" s="15"/>
      <c r="BJ113" s="15"/>
      <c r="BK113" s="15"/>
      <c r="BL113" s="16"/>
    </row>
    <row r="114" spans="1:64" outlineLevel="2" x14ac:dyDescent="0.25">
      <c r="A114" s="2"/>
      <c r="B114" s="46" t="s">
        <v>778</v>
      </c>
      <c r="C114" s="30">
        <v>46020</v>
      </c>
      <c r="D114" s="30">
        <v>46572</v>
      </c>
      <c r="E114" s="32"/>
      <c r="F114" s="32"/>
      <c r="G114" s="33"/>
      <c r="H114" s="31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3"/>
      <c r="T114" s="31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3"/>
      <c r="AF114" s="31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3"/>
      <c r="AR114" s="31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3"/>
      <c r="BD114" s="31"/>
      <c r="BE114" s="32"/>
      <c r="BF114" s="32"/>
      <c r="BG114" s="32"/>
      <c r="BH114" s="32"/>
      <c r="BI114" s="32"/>
      <c r="BJ114" s="32"/>
      <c r="BK114" s="32"/>
      <c r="BL114" s="33"/>
    </row>
    <row r="115" spans="1:64" outlineLevel="2" x14ac:dyDescent="0.25">
      <c r="A115" s="2"/>
      <c r="B115" s="46" t="s">
        <v>779</v>
      </c>
      <c r="C115" s="30">
        <v>46380</v>
      </c>
      <c r="D115" s="30">
        <v>46710</v>
      </c>
      <c r="E115" s="32"/>
      <c r="F115" s="32"/>
      <c r="G115" s="33"/>
      <c r="H115" s="31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3"/>
      <c r="T115" s="31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3"/>
      <c r="AF115" s="31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3"/>
      <c r="AR115" s="31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3"/>
      <c r="BD115" s="31"/>
      <c r="BE115" s="32"/>
      <c r="BF115" s="32"/>
      <c r="BG115" s="32"/>
      <c r="BH115" s="32"/>
      <c r="BI115" s="32"/>
      <c r="BJ115" s="32"/>
      <c r="BK115" s="32"/>
      <c r="BL115" s="33"/>
    </row>
    <row r="116" spans="1:64" outlineLevel="2" x14ac:dyDescent="0.25">
      <c r="A116" s="2"/>
      <c r="B116" s="46" t="s">
        <v>780</v>
      </c>
      <c r="C116" s="30">
        <v>46195</v>
      </c>
      <c r="D116" s="30">
        <v>46650</v>
      </c>
      <c r="E116" s="32"/>
      <c r="F116" s="32"/>
      <c r="G116" s="33"/>
      <c r="H116" s="31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3"/>
      <c r="T116" s="31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3"/>
      <c r="AF116" s="31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3"/>
      <c r="AR116" s="31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3"/>
      <c r="BD116" s="31"/>
      <c r="BE116" s="32"/>
      <c r="BF116" s="32"/>
      <c r="BG116" s="32"/>
      <c r="BH116" s="32"/>
      <c r="BI116" s="32"/>
      <c r="BJ116" s="32"/>
      <c r="BK116" s="32"/>
      <c r="BL116" s="33"/>
    </row>
    <row r="117" spans="1:64" outlineLevel="2" x14ac:dyDescent="0.25">
      <c r="A117" s="2"/>
      <c r="B117" s="46" t="s">
        <v>781</v>
      </c>
      <c r="C117" s="30">
        <v>47383</v>
      </c>
      <c r="D117" s="30">
        <v>47748</v>
      </c>
      <c r="E117" s="32"/>
      <c r="F117" s="32"/>
      <c r="G117" s="33"/>
      <c r="H117" s="31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3"/>
      <c r="T117" s="31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3"/>
      <c r="AF117" s="31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3"/>
      <c r="AR117" s="31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3"/>
      <c r="BD117" s="31"/>
      <c r="BE117" s="32"/>
      <c r="BF117" s="32"/>
      <c r="BG117" s="32"/>
      <c r="BH117" s="32"/>
      <c r="BI117" s="32"/>
      <c r="BJ117" s="32"/>
      <c r="BK117" s="32"/>
      <c r="BL117" s="33"/>
    </row>
    <row r="118" spans="1:64" outlineLevel="1" x14ac:dyDescent="0.25">
      <c r="A118" s="2"/>
      <c r="B118" s="8" t="s">
        <v>803</v>
      </c>
      <c r="C118" s="9"/>
      <c r="D118" s="9"/>
      <c r="E118" s="15"/>
      <c r="F118" s="15"/>
      <c r="G118" s="16"/>
      <c r="H118" s="14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6"/>
      <c r="T118" s="1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6"/>
      <c r="AF118" s="14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6"/>
      <c r="AR118" s="14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6"/>
      <c r="BD118" s="14"/>
      <c r="BE118" s="15"/>
      <c r="BF118" s="15"/>
      <c r="BG118" s="15"/>
      <c r="BH118" s="15"/>
      <c r="BI118" s="15"/>
      <c r="BJ118" s="15"/>
      <c r="BK118" s="15"/>
      <c r="BL118" s="16"/>
    </row>
    <row r="119" spans="1:64" outlineLevel="2" x14ac:dyDescent="0.25">
      <c r="A119" s="2"/>
      <c r="B119" s="46" t="s">
        <v>778</v>
      </c>
      <c r="C119" s="30">
        <v>46065</v>
      </c>
      <c r="D119" s="30">
        <v>46558</v>
      </c>
      <c r="E119" s="32"/>
      <c r="F119" s="32"/>
      <c r="G119" s="33"/>
      <c r="H119" s="31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3"/>
      <c r="T119" s="31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3"/>
      <c r="AF119" s="31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3"/>
      <c r="AR119" s="31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3"/>
      <c r="BD119" s="31"/>
      <c r="BE119" s="32"/>
      <c r="BF119" s="32"/>
      <c r="BG119" s="32"/>
      <c r="BH119" s="32"/>
      <c r="BI119" s="32"/>
      <c r="BJ119" s="32"/>
      <c r="BK119" s="32"/>
      <c r="BL119" s="33"/>
    </row>
    <row r="120" spans="1:64" outlineLevel="2" x14ac:dyDescent="0.25">
      <c r="A120" s="2"/>
      <c r="B120" s="46" t="s">
        <v>779</v>
      </c>
      <c r="C120" s="30">
        <v>46367</v>
      </c>
      <c r="D120" s="30">
        <v>46697</v>
      </c>
      <c r="E120" s="32"/>
      <c r="F120" s="32"/>
      <c r="G120" s="33"/>
      <c r="H120" s="31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3"/>
      <c r="T120" s="31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3"/>
      <c r="AF120" s="31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3"/>
      <c r="AR120" s="31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3"/>
      <c r="BD120" s="31"/>
      <c r="BE120" s="32"/>
      <c r="BF120" s="32"/>
      <c r="BG120" s="32"/>
      <c r="BH120" s="32"/>
      <c r="BI120" s="32"/>
      <c r="BJ120" s="32"/>
      <c r="BK120" s="32"/>
      <c r="BL120" s="33"/>
    </row>
    <row r="121" spans="1:64" outlineLevel="2" x14ac:dyDescent="0.25">
      <c r="A121" s="2"/>
      <c r="B121" s="46" t="s">
        <v>780</v>
      </c>
      <c r="C121" s="30">
        <v>46235</v>
      </c>
      <c r="D121" s="30">
        <v>46690</v>
      </c>
      <c r="E121" s="32"/>
      <c r="F121" s="32"/>
      <c r="G121" s="33"/>
      <c r="H121" s="31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3"/>
      <c r="T121" s="31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3"/>
      <c r="AF121" s="31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3"/>
      <c r="AR121" s="31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3"/>
      <c r="BD121" s="31"/>
      <c r="BE121" s="32"/>
      <c r="BF121" s="32"/>
      <c r="BG121" s="32"/>
      <c r="BH121" s="32"/>
      <c r="BI121" s="32"/>
      <c r="BJ121" s="32"/>
      <c r="BK121" s="32"/>
      <c r="BL121" s="33"/>
    </row>
    <row r="122" spans="1:64" outlineLevel="2" x14ac:dyDescent="0.25">
      <c r="A122" s="2"/>
      <c r="B122" s="46" t="s">
        <v>781</v>
      </c>
      <c r="C122" s="30">
        <v>47383</v>
      </c>
      <c r="D122" s="30">
        <v>47748</v>
      </c>
      <c r="E122" s="32"/>
      <c r="F122" s="32"/>
      <c r="G122" s="33"/>
      <c r="H122" s="31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3"/>
      <c r="T122" s="31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3"/>
      <c r="AF122" s="31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3"/>
      <c r="AR122" s="31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3"/>
      <c r="BD122" s="31"/>
      <c r="BE122" s="32"/>
      <c r="BF122" s="32"/>
      <c r="BG122" s="32"/>
      <c r="BH122" s="32"/>
      <c r="BI122" s="32"/>
      <c r="BJ122" s="32"/>
      <c r="BK122" s="32"/>
      <c r="BL122" s="33"/>
    </row>
    <row r="123" spans="1:64" outlineLevel="1" x14ac:dyDescent="0.25">
      <c r="A123" s="2"/>
      <c r="B123" s="8" t="s">
        <v>804</v>
      </c>
      <c r="C123" s="9"/>
      <c r="D123" s="9"/>
      <c r="E123" s="15"/>
      <c r="F123" s="15"/>
      <c r="G123" s="16"/>
      <c r="H123" s="14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6"/>
      <c r="AF123" s="14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6"/>
      <c r="AR123" s="14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6"/>
      <c r="BD123" s="14"/>
      <c r="BE123" s="15"/>
      <c r="BF123" s="15"/>
      <c r="BG123" s="15"/>
      <c r="BH123" s="15"/>
      <c r="BI123" s="15"/>
      <c r="BJ123" s="15"/>
      <c r="BK123" s="15"/>
      <c r="BL123" s="16"/>
    </row>
    <row r="124" spans="1:64" outlineLevel="2" x14ac:dyDescent="0.25">
      <c r="A124" s="2"/>
      <c r="B124" s="46" t="s">
        <v>778</v>
      </c>
      <c r="C124" s="30">
        <v>46020</v>
      </c>
      <c r="D124" s="30">
        <v>46583</v>
      </c>
      <c r="E124" s="32"/>
      <c r="F124" s="32"/>
      <c r="G124" s="33"/>
      <c r="H124" s="31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3"/>
      <c r="T124" s="31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3"/>
      <c r="AF124" s="31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3"/>
      <c r="AR124" s="31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3"/>
      <c r="BD124" s="31"/>
      <c r="BE124" s="32"/>
      <c r="BF124" s="32"/>
      <c r="BG124" s="32"/>
      <c r="BH124" s="32"/>
      <c r="BI124" s="32"/>
      <c r="BJ124" s="32"/>
      <c r="BK124" s="32"/>
      <c r="BL124" s="33"/>
    </row>
    <row r="125" spans="1:64" outlineLevel="2" x14ac:dyDescent="0.25">
      <c r="A125" s="2"/>
      <c r="B125" s="46" t="s">
        <v>779</v>
      </c>
      <c r="C125" s="30">
        <v>46393</v>
      </c>
      <c r="D125" s="30">
        <v>46723</v>
      </c>
      <c r="E125" s="32"/>
      <c r="F125" s="32"/>
      <c r="G125" s="33"/>
      <c r="H125" s="31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3"/>
      <c r="T125" s="31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3"/>
      <c r="AF125" s="31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3"/>
      <c r="AR125" s="31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3"/>
      <c r="BD125" s="31"/>
      <c r="BE125" s="32"/>
      <c r="BF125" s="32"/>
      <c r="BG125" s="32"/>
      <c r="BH125" s="32"/>
      <c r="BI125" s="32"/>
      <c r="BJ125" s="32"/>
      <c r="BK125" s="32"/>
      <c r="BL125" s="33"/>
    </row>
    <row r="126" spans="1:64" outlineLevel="2" x14ac:dyDescent="0.25">
      <c r="A126" s="2"/>
      <c r="B126" s="46" t="s">
        <v>780</v>
      </c>
      <c r="C126" s="30">
        <v>46213</v>
      </c>
      <c r="D126" s="30">
        <v>46668</v>
      </c>
      <c r="E126" s="32"/>
      <c r="F126" s="32"/>
      <c r="G126" s="33"/>
      <c r="H126" s="31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3"/>
      <c r="T126" s="31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3"/>
      <c r="AF126" s="31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3"/>
      <c r="AR126" s="31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3"/>
      <c r="BD126" s="31"/>
      <c r="BE126" s="32"/>
      <c r="BF126" s="32"/>
      <c r="BG126" s="32"/>
      <c r="BH126" s="32"/>
      <c r="BI126" s="32"/>
      <c r="BJ126" s="32"/>
      <c r="BK126" s="32"/>
      <c r="BL126" s="33"/>
    </row>
    <row r="127" spans="1:64" outlineLevel="2" x14ac:dyDescent="0.25">
      <c r="A127" s="2"/>
      <c r="B127" s="46" t="s">
        <v>781</v>
      </c>
      <c r="C127" s="30">
        <v>47383</v>
      </c>
      <c r="D127" s="30">
        <v>47748</v>
      </c>
      <c r="E127" s="32"/>
      <c r="F127" s="32"/>
      <c r="G127" s="33"/>
      <c r="H127" s="31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3"/>
      <c r="T127" s="31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3"/>
      <c r="AF127" s="31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3"/>
      <c r="AR127" s="31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3"/>
      <c r="BD127" s="31"/>
      <c r="BE127" s="32"/>
      <c r="BF127" s="32"/>
      <c r="BG127" s="32"/>
      <c r="BH127" s="32"/>
      <c r="BI127" s="32"/>
      <c r="BJ127" s="32"/>
      <c r="BK127" s="32"/>
      <c r="BL127" s="33"/>
    </row>
    <row r="128" spans="1:64" s="3" customFormat="1" x14ac:dyDescent="0.25">
      <c r="B128" s="45" t="s">
        <v>750</v>
      </c>
      <c r="C128" s="42"/>
      <c r="D128" s="42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4"/>
    </row>
    <row r="129" spans="1:64" outlineLevel="1" x14ac:dyDescent="0.25">
      <c r="A129" s="2"/>
      <c r="B129" s="8" t="s">
        <v>755</v>
      </c>
      <c r="C129" s="9"/>
      <c r="D129" s="9"/>
      <c r="E129" s="15"/>
      <c r="F129" s="15"/>
      <c r="G129" s="16"/>
      <c r="H129" s="14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T129" s="1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6"/>
      <c r="AF129" s="14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6"/>
      <c r="AR129" s="14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6"/>
      <c r="BD129" s="14"/>
      <c r="BE129" s="15"/>
      <c r="BF129" s="15"/>
      <c r="BG129" s="15"/>
      <c r="BH129" s="15"/>
      <c r="BI129" s="15"/>
      <c r="BJ129" s="15"/>
      <c r="BK129" s="15"/>
      <c r="BL129" s="16"/>
    </row>
    <row r="130" spans="1:64" outlineLevel="2" x14ac:dyDescent="0.25">
      <c r="A130" s="2"/>
      <c r="B130" s="46" t="s">
        <v>778</v>
      </c>
      <c r="C130" s="30">
        <v>44904</v>
      </c>
      <c r="D130" s="30">
        <v>45352</v>
      </c>
      <c r="E130" s="32"/>
      <c r="F130" s="32"/>
      <c r="G130" s="33"/>
      <c r="H130" s="31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3"/>
      <c r="T130" s="31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3"/>
      <c r="AF130" s="31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3"/>
      <c r="AR130" s="31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3"/>
      <c r="BD130" s="31"/>
      <c r="BE130" s="32"/>
      <c r="BF130" s="32"/>
      <c r="BG130" s="32"/>
      <c r="BH130" s="32"/>
      <c r="BI130" s="32"/>
      <c r="BJ130" s="32"/>
      <c r="BK130" s="32"/>
      <c r="BL130" s="33"/>
    </row>
    <row r="131" spans="1:64" outlineLevel="2" x14ac:dyDescent="0.25">
      <c r="A131" s="2"/>
      <c r="B131" s="46" t="s">
        <v>781</v>
      </c>
      <c r="C131" s="30">
        <v>45383</v>
      </c>
      <c r="D131" s="30">
        <v>45536</v>
      </c>
      <c r="E131" s="32"/>
      <c r="F131" s="32"/>
      <c r="G131" s="33"/>
      <c r="H131" s="31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3"/>
      <c r="T131" s="31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3"/>
      <c r="AF131" s="31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3"/>
      <c r="AR131" s="31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3"/>
      <c r="BD131" s="31"/>
      <c r="BE131" s="32"/>
      <c r="BF131" s="32"/>
      <c r="BG131" s="32"/>
      <c r="BH131" s="32"/>
      <c r="BI131" s="32"/>
      <c r="BJ131" s="32"/>
      <c r="BK131" s="32"/>
      <c r="BL131" s="33"/>
    </row>
    <row r="132" spans="1:64" outlineLevel="1" x14ac:dyDescent="0.25">
      <c r="A132" s="2"/>
      <c r="B132" s="120" t="s">
        <v>1695</v>
      </c>
      <c r="C132" s="9"/>
      <c r="D132" s="9"/>
      <c r="E132" s="15"/>
      <c r="F132" s="15"/>
      <c r="G132" s="16"/>
      <c r="H132" s="14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/>
      <c r="T132" s="1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6"/>
      <c r="AF132" s="14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6"/>
      <c r="AR132" s="14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6"/>
      <c r="BD132" s="14"/>
      <c r="BE132" s="15"/>
      <c r="BF132" s="15"/>
      <c r="BG132" s="15"/>
      <c r="BH132" s="15"/>
      <c r="BI132" s="15"/>
      <c r="BJ132" s="15"/>
      <c r="BK132" s="15"/>
      <c r="BL132" s="16"/>
    </row>
    <row r="133" spans="1:64" outlineLevel="2" x14ac:dyDescent="0.25">
      <c r="A133" s="2"/>
      <c r="B133" s="46" t="s">
        <v>778</v>
      </c>
      <c r="C133" s="119">
        <v>45962</v>
      </c>
      <c r="D133" s="119">
        <v>46054</v>
      </c>
      <c r="E133" s="32"/>
      <c r="F133" s="32"/>
      <c r="G133" s="33"/>
      <c r="H133" s="31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3"/>
      <c r="T133" s="31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3"/>
      <c r="AF133" s="31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3"/>
      <c r="AR133" s="31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3"/>
      <c r="BD133" s="31"/>
      <c r="BE133" s="32"/>
      <c r="BF133" s="32"/>
      <c r="BG133" s="32"/>
      <c r="BH133" s="32"/>
      <c r="BI133" s="32"/>
      <c r="BJ133" s="32"/>
      <c r="BK133" s="32"/>
      <c r="BL133" s="33"/>
    </row>
    <row r="134" spans="1:64" outlineLevel="2" x14ac:dyDescent="0.25">
      <c r="A134" s="2"/>
      <c r="B134" s="46" t="s">
        <v>781</v>
      </c>
      <c r="C134" s="119">
        <v>46082</v>
      </c>
      <c r="D134" s="119">
        <v>46195</v>
      </c>
      <c r="E134" s="32"/>
      <c r="F134" s="32"/>
      <c r="G134" s="33"/>
      <c r="H134" s="31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3"/>
      <c r="T134" s="31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3"/>
      <c r="AF134" s="31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3"/>
      <c r="AR134" s="31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3"/>
      <c r="BD134" s="31"/>
      <c r="BE134" s="32"/>
      <c r="BF134" s="32"/>
      <c r="BG134" s="32"/>
      <c r="BH134" s="32"/>
      <c r="BI134" s="32"/>
      <c r="BJ134" s="32"/>
      <c r="BK134" s="32"/>
      <c r="BL134" s="33"/>
    </row>
    <row r="135" spans="1:64" outlineLevel="1" x14ac:dyDescent="0.25">
      <c r="A135" s="2"/>
      <c r="B135" s="8" t="s">
        <v>759</v>
      </c>
      <c r="C135" s="9"/>
      <c r="D135" s="9"/>
      <c r="E135" s="15"/>
      <c r="F135" s="15"/>
      <c r="G135" s="16"/>
      <c r="H135" s="14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6"/>
      <c r="T135" s="1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6"/>
      <c r="AF135" s="14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6"/>
      <c r="AR135" s="14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6"/>
      <c r="BD135" s="14"/>
      <c r="BE135" s="15"/>
      <c r="BF135" s="15"/>
      <c r="BG135" s="15"/>
      <c r="BH135" s="15"/>
      <c r="BI135" s="15"/>
      <c r="BJ135" s="15"/>
      <c r="BK135" s="15"/>
      <c r="BL135" s="16"/>
    </row>
    <row r="136" spans="1:64" outlineLevel="2" x14ac:dyDescent="0.25">
      <c r="A136" s="2"/>
      <c r="B136" s="46" t="s">
        <v>778</v>
      </c>
      <c r="C136" s="30">
        <v>44904</v>
      </c>
      <c r="D136" s="30">
        <v>45352</v>
      </c>
      <c r="E136" s="32"/>
      <c r="F136" s="32"/>
      <c r="G136" s="33"/>
      <c r="H136" s="31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3"/>
      <c r="T136" s="31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3"/>
      <c r="AF136" s="31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3"/>
      <c r="AR136" s="31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3"/>
      <c r="BD136" s="31"/>
      <c r="BE136" s="32"/>
      <c r="BF136" s="32"/>
      <c r="BG136" s="32"/>
      <c r="BH136" s="32"/>
      <c r="BI136" s="32"/>
      <c r="BJ136" s="32"/>
      <c r="BK136" s="32"/>
      <c r="BL136" s="33"/>
    </row>
    <row r="137" spans="1:64" outlineLevel="2" x14ac:dyDescent="0.25">
      <c r="A137" s="2"/>
      <c r="B137" s="46" t="s">
        <v>781</v>
      </c>
      <c r="C137" s="30">
        <v>45383</v>
      </c>
      <c r="D137" s="30">
        <v>45536</v>
      </c>
      <c r="E137" s="32"/>
      <c r="F137" s="32"/>
      <c r="G137" s="33"/>
      <c r="H137" s="31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3"/>
      <c r="T137" s="31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3"/>
      <c r="AF137" s="31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3"/>
      <c r="AR137" s="31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3"/>
      <c r="BD137" s="31"/>
      <c r="BE137" s="32"/>
      <c r="BF137" s="32"/>
      <c r="BG137" s="32"/>
      <c r="BH137" s="32"/>
      <c r="BI137" s="32"/>
      <c r="BJ137" s="32"/>
      <c r="BK137" s="32"/>
      <c r="BL137" s="33"/>
    </row>
  </sheetData>
  <mergeCells count="14">
    <mergeCell ref="E3:G3"/>
    <mergeCell ref="E4:G4"/>
    <mergeCell ref="E2:G2"/>
    <mergeCell ref="E1:G1"/>
    <mergeCell ref="B1:D4"/>
    <mergeCell ref="BD5:BL5"/>
    <mergeCell ref="B5:B6"/>
    <mergeCell ref="C5:C6"/>
    <mergeCell ref="D5:D6"/>
    <mergeCell ref="E5:G5"/>
    <mergeCell ref="H5:S5"/>
    <mergeCell ref="T5:AE5"/>
    <mergeCell ref="AF5:AQ5"/>
    <mergeCell ref="AR5:BC5"/>
  </mergeCells>
  <conditionalFormatting sqref="E9:BL137">
    <cfRule type="expression" dxfId="0" priority="1">
      <formula>AND(EOMONTH(E$6,0)&gt;=$C9,E$6&lt;=$D9)</formula>
    </cfRule>
  </conditionalFormatting>
  <printOptions horizontalCentered="1"/>
  <pageMargins left="0" right="0" top="0" bottom="0" header="0.31496062992125984" footer="0.31496062992125984"/>
  <pageSetup paperSize="8" scale="55" fitToHeight="0" orientation="landscape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Item 3.1</vt:lpstr>
      <vt:lpstr>Itens 3.2 e 3.4</vt:lpstr>
      <vt:lpstr>Atividades Prévias 3.2 e 3.4</vt:lpstr>
      <vt:lpstr>'Atividades Prévias 3.2 e 3.4'!Area_de_impressao</vt:lpstr>
      <vt:lpstr>'Atividades Prévias 3.2 e 3.4'!Titulos_de_impressao</vt:lpstr>
      <vt:lpstr>'Item 3.1'!Titulos_de_impressao</vt:lpstr>
      <vt:lpstr>'Itens 3.2 e 3.4'!Titulos_de_impressao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Comarela</dc:creator>
  <cp:keywords/>
  <dc:description/>
  <cp:lastModifiedBy>Vinicius De Amorim Rodrigues Vieira</cp:lastModifiedBy>
  <cp:revision/>
  <dcterms:created xsi:type="dcterms:W3CDTF">2023-08-28T18:52:14Z</dcterms:created>
  <dcterms:modified xsi:type="dcterms:W3CDTF">2024-11-29T17:52:24Z</dcterms:modified>
  <cp:category/>
  <cp:contentStatus/>
</cp:coreProperties>
</file>