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/>
  <mc:AlternateContent xmlns:mc="http://schemas.openxmlformats.org/markup-compatibility/2006">
    <mc:Choice Requires="x15">
      <x15ac:absPath xmlns:x15ac="http://schemas.microsoft.com/office/spreadsheetml/2010/11/ac" url="https://d.docs.live.net/6761381559ef7544/Trabalho/Alta Engenharia/ANTT/GEREF/COAME/5. Declarações de Rede 2022/EFC/"/>
    </mc:Choice>
  </mc:AlternateContent>
  <xr:revisionPtr revIDLastSave="49" documentId="13_ncr:1_{D08224F4-A137-45BC-81B4-141D81FBF718}" xr6:coauthVersionLast="47" xr6:coauthVersionMax="47" xr10:uidLastSave="{B5E8F46B-2286-4121-BC9B-A6BA2E9AA161}"/>
  <bookViews>
    <workbookView xWindow="28680" yWindow="-120" windowWidth="29040" windowHeight="15840" activeTab="1" xr2:uid="{00000000-000D-0000-FFFF-FFFF00000000}"/>
  </bookViews>
  <sheets>
    <sheet name="Pátios" sheetId="2" r:id="rId1"/>
    <sheet name="Entre Pátios" sheetId="1" r:id="rId2"/>
    <sheet name="Entre Trechos" sheetId="3" r:id="rId3"/>
    <sheet name="Trem Tipo" sheetId="4" r:id="rId4"/>
    <sheet name="Terminais" sheetId="5" r:id="rId5"/>
    <sheet name="Postos de Abastecimento" sheetId="6" r:id="rId6"/>
    <sheet name="Locais de Manutenção" sheetId="7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I5" i="1" l="1"/>
  <c r="AI6" i="1"/>
  <c r="AI7" i="1"/>
  <c r="AI8" i="1"/>
  <c r="AI9" i="1"/>
  <c r="AI10" i="1"/>
  <c r="AI11" i="1"/>
  <c r="AI12" i="1"/>
  <c r="AI13" i="1"/>
  <c r="AI14" i="1"/>
  <c r="AI15" i="1"/>
  <c r="AI16" i="1"/>
  <c r="AI17" i="1"/>
  <c r="AI4" i="1"/>
  <c r="AH5" i="1"/>
  <c r="AH6" i="1"/>
  <c r="AH7" i="1"/>
  <c r="AH8" i="1"/>
  <c r="AH9" i="1"/>
  <c r="AH10" i="1"/>
  <c r="AH11" i="1"/>
  <c r="AH12" i="1"/>
  <c r="AH13" i="1"/>
  <c r="AH14" i="1"/>
  <c r="AH15" i="1"/>
  <c r="AH16" i="1"/>
  <c r="AH17" i="1"/>
  <c r="AH4" i="1"/>
</calcChain>
</file>

<file path=xl/sharedStrings.xml><?xml version="1.0" encoding="utf-8"?>
<sst xmlns="http://schemas.openxmlformats.org/spreadsheetml/2006/main" count="742" uniqueCount="226">
  <si>
    <t>Ferrovia</t>
  </si>
  <si>
    <t>Ano</t>
  </si>
  <si>
    <t>Linha</t>
  </si>
  <si>
    <t>Segmento</t>
  </si>
  <si>
    <t>Extensão (km)</t>
  </si>
  <si>
    <t>Bitola</t>
  </si>
  <si>
    <t>Raio Mín. de Curva (m)</t>
  </si>
  <si>
    <t>Rampa Máxima (%)</t>
  </si>
  <si>
    <t>Nº de Linhas</t>
  </si>
  <si>
    <t>Sentido do Tráfego</t>
  </si>
  <si>
    <t>Controle de Circulação</t>
  </si>
  <si>
    <t>Nº Dias Operacionais</t>
  </si>
  <si>
    <t>Sist. de Sinalização</t>
  </si>
  <si>
    <t>Potência (HP)</t>
  </si>
  <si>
    <t>Permite Circ. de Produto Perigoso</t>
  </si>
  <si>
    <t>Equipamento Embarcado Loco.</t>
  </si>
  <si>
    <t>Tempo de Percurso (min)</t>
  </si>
  <si>
    <t>Justificativa de Tráfego</t>
  </si>
  <si>
    <t>Tempo de Lic. (min)</t>
  </si>
  <si>
    <t>Sessões de Bloqueio</t>
  </si>
  <si>
    <t>Índices de Eficiência Considerado (%)</t>
  </si>
  <si>
    <t>Capacidade</t>
  </si>
  <si>
    <t>Pátio A</t>
  </si>
  <si>
    <t>Pátio B</t>
  </si>
  <si>
    <t>Crescente</t>
  </si>
  <si>
    <t>Decrescente</t>
  </si>
  <si>
    <t>K1</t>
  </si>
  <si>
    <t>K2</t>
  </si>
  <si>
    <t>K3</t>
  </si>
  <si>
    <t>K</t>
  </si>
  <si>
    <t>Instalada Ano Anterior</t>
  </si>
  <si>
    <t>Vinculada Considerada</t>
  </si>
  <si>
    <t>Ociosa Considerada</t>
  </si>
  <si>
    <t>EFC</t>
  </si>
  <si>
    <t>Ramal Ponta da Madeira Cobre</t>
  </si>
  <si>
    <t>Itaqui Intercâmbio (A99), km 0,000</t>
  </si>
  <si>
    <t>Ponta da Madeira Cobre (QCO), km 1,000</t>
  </si>
  <si>
    <t xml:space="preserve">Larga </t>
  </si>
  <si>
    <t>Singela</t>
  </si>
  <si>
    <t>Bidirecional</t>
  </si>
  <si>
    <t>Local</t>
  </si>
  <si>
    <t>Segmento não sinalizado</t>
  </si>
  <si>
    <t>Não</t>
  </si>
  <si>
    <t xml:space="preserve">Ramal Ponta da Madeira Granel </t>
  </si>
  <si>
    <t>Ponta da Madeira Pêra do Píer (QPI), km 2,700</t>
  </si>
  <si>
    <t>Ponta da Madeira - Carajás</t>
  </si>
  <si>
    <t>Ponta da Madeira (QPM), km 0,000</t>
  </si>
  <si>
    <t>Rosário (QRO), km 39,000</t>
  </si>
  <si>
    <t>Dupla</t>
  </si>
  <si>
    <t>CCO</t>
  </si>
  <si>
    <t>CTC</t>
  </si>
  <si>
    <t>Sim</t>
  </si>
  <si>
    <t>Santa Inês (QSI), km 213,000</t>
  </si>
  <si>
    <t>Nova Vida (QNV), km 384,000</t>
  </si>
  <si>
    <t>Açailândia (QAL), km 513,000</t>
  </si>
  <si>
    <t>Marabá (QMA), km 738,000</t>
  </si>
  <si>
    <t>Serra Leste (QSL), km 831,342</t>
  </si>
  <si>
    <t>Entrocamento Serra Sul (QRS), km 859,417</t>
  </si>
  <si>
    <t>Paraupebas (QPA), km 861,000</t>
  </si>
  <si>
    <t>Carajás (QCA), km 891,000</t>
  </si>
  <si>
    <t>Ramal Ponta da Madeira - Virador de Vagões Minério</t>
  </si>
  <si>
    <t>Virador de Vagões Minério (QVV), km 8,000</t>
  </si>
  <si>
    <t>Ramal Ponta da Madeira - Pombinho</t>
  </si>
  <si>
    <t>Pombinho (APB), km 7,000</t>
  </si>
  <si>
    <t>Ramal Serra Sul</t>
  </si>
  <si>
    <t>Entrocamento Serra Sul (QRS), km 0,000</t>
  </si>
  <si>
    <t>Serra Sul (QSS), km 86,969</t>
  </si>
  <si>
    <t>Instalada</t>
  </si>
  <si>
    <t>Pátio</t>
  </si>
  <si>
    <t>Código</t>
  </si>
  <si>
    <t>Em Operação</t>
  </si>
  <si>
    <t>Auto Assistido</t>
  </si>
  <si>
    <t>Comprimento Útil de Desvio (m)</t>
  </si>
  <si>
    <t>Tempo Médio Licenc. (min.)</t>
  </si>
  <si>
    <t>Ponta da Madeira Cobre</t>
  </si>
  <si>
    <t>QCO</t>
  </si>
  <si>
    <t>Ponta da Madeira Pêra do Píer</t>
  </si>
  <si>
    <t>QPI</t>
  </si>
  <si>
    <t>Ponta da Madeira</t>
  </si>
  <si>
    <t>QPM</t>
  </si>
  <si>
    <t>Rosário</t>
  </si>
  <si>
    <t>QRO</t>
  </si>
  <si>
    <t>Santa Inês</t>
  </si>
  <si>
    <t>QSI</t>
  </si>
  <si>
    <t>Nova Vida</t>
  </si>
  <si>
    <t>QNV</t>
  </si>
  <si>
    <t>Açailândia</t>
  </si>
  <si>
    <t>QAL</t>
  </si>
  <si>
    <t>Marabá</t>
  </si>
  <si>
    <t>QMA</t>
  </si>
  <si>
    <t>Serra Leste</t>
  </si>
  <si>
    <t>QSL</t>
  </si>
  <si>
    <t>Entrocamento Serra Sul</t>
  </si>
  <si>
    <t>QRS</t>
  </si>
  <si>
    <t>Paraupebas</t>
  </si>
  <si>
    <t>QPA</t>
  </si>
  <si>
    <t>Carajás</t>
  </si>
  <si>
    <t>QCA</t>
  </si>
  <si>
    <t>Virador de Vagões Minério</t>
  </si>
  <si>
    <t>QVV</t>
  </si>
  <si>
    <t>Serra Sul</t>
  </si>
  <si>
    <t>QSS</t>
  </si>
  <si>
    <t>Perfil Trilho</t>
  </si>
  <si>
    <t>Fixação</t>
  </si>
  <si>
    <t>Dormente</t>
  </si>
  <si>
    <t>Taxa de Dormentação</t>
  </si>
  <si>
    <t>Gabarito Horizontal</t>
  </si>
  <si>
    <t>Gabarito Vertical</t>
  </si>
  <si>
    <t>VMA Trem Carregado</t>
  </si>
  <si>
    <t>VMA Trem Vazio</t>
  </si>
  <si>
    <t>VMA Produto Perigoso</t>
  </si>
  <si>
    <t>VMC Trem Carregado</t>
  </si>
  <si>
    <t>VMC Trem Vazio</t>
  </si>
  <si>
    <t>VMC Produto Perigoso</t>
  </si>
  <si>
    <t>Carga Máx. por Eixo</t>
  </si>
  <si>
    <t>Perfil</t>
  </si>
  <si>
    <t>Faixa km</t>
  </si>
  <si>
    <t>Tipo</t>
  </si>
  <si>
    <t>Taxa (dorm/km)</t>
  </si>
  <si>
    <t>Gabarito (m)</t>
  </si>
  <si>
    <t>VMA (km/h)</t>
  </si>
  <si>
    <t>VMC (km/h)</t>
  </si>
  <si>
    <t>Carga (t)</t>
  </si>
  <si>
    <t>TR 68</t>
  </si>
  <si>
    <t>0,000 à 891,000</t>
  </si>
  <si>
    <t>Flexível</t>
  </si>
  <si>
    <t>Mad/Conc</t>
  </si>
  <si>
    <t>0,000 à 1,000</t>
  </si>
  <si>
    <t>Madeira</t>
  </si>
  <si>
    <t>0,000 à 2,700</t>
  </si>
  <si>
    <t>0,000 à 8,000</t>
  </si>
  <si>
    <t>0,000 à 7,000</t>
  </si>
  <si>
    <t>0,000 à 86,969</t>
  </si>
  <si>
    <t>Concreto</t>
  </si>
  <si>
    <t>Percurso</t>
  </si>
  <si>
    <t>Composição</t>
  </si>
  <si>
    <t>TB</t>
  </si>
  <si>
    <t>TU</t>
  </si>
  <si>
    <t>Comprimento (m)</t>
  </si>
  <si>
    <t>Mercadorias</t>
  </si>
  <si>
    <t>Origem</t>
  </si>
  <si>
    <t>Destino</t>
  </si>
  <si>
    <t>Distância (km)</t>
  </si>
  <si>
    <t>Locos</t>
  </si>
  <si>
    <t>Vagões</t>
  </si>
  <si>
    <t>C041</t>
  </si>
  <si>
    <t>Açailândia (QAL, EFC)</t>
  </si>
  <si>
    <t>Carajás (QCA, EFC)</t>
  </si>
  <si>
    <t>Minério de Ferro</t>
  </si>
  <si>
    <t>CXX (par)</t>
  </si>
  <si>
    <t>Ponta da Madeira (QPM, EFC)</t>
  </si>
  <si>
    <t>Soja A Granel, Celulose</t>
  </si>
  <si>
    <t>DXX (par)</t>
  </si>
  <si>
    <t>Óleo Diesel Tanque (Perigoso), Soja, Milho a Granel, Celulose</t>
  </si>
  <si>
    <t>JXX (par)</t>
  </si>
  <si>
    <t>Soja, Milho a Granel</t>
  </si>
  <si>
    <t>C042</t>
  </si>
  <si>
    <t>C034</t>
  </si>
  <si>
    <t>Marabá (QMA, EFC)</t>
  </si>
  <si>
    <t>Carvão Mineral, Óleo Diesel Tanque (Perigoso), Concentrado de Cobre e Níquel</t>
  </si>
  <si>
    <t>MXX (par)</t>
  </si>
  <si>
    <t>C033</t>
  </si>
  <si>
    <t>C002</t>
  </si>
  <si>
    <t>C072</t>
  </si>
  <si>
    <t>Ferro Gusa para Exportação, Manganês, Escória e Produto siderúrgico</t>
  </si>
  <si>
    <t>CXX (impar)</t>
  </si>
  <si>
    <t>JXX (impar)</t>
  </si>
  <si>
    <t>DXX (impar)</t>
  </si>
  <si>
    <t>MXX (impar)</t>
  </si>
  <si>
    <t>C071</t>
  </si>
  <si>
    <t>C001</t>
  </si>
  <si>
    <t>Serra Leste (QSL, EFC)</t>
  </si>
  <si>
    <t>Serra Sul (QSS, EFC)</t>
  </si>
  <si>
    <t>Pátio de Referência</t>
  </si>
  <si>
    <t>Terminal</t>
  </si>
  <si>
    <t>Mercadoria</t>
  </si>
  <si>
    <t>Nº Horas Func. Dia</t>
  </si>
  <si>
    <t>Tempo Médio de Carga</t>
  </si>
  <si>
    <t>Tempo Médio de Descarga</t>
  </si>
  <si>
    <t>Vg/dia</t>
  </si>
  <si>
    <t>TU/dia</t>
  </si>
  <si>
    <t>Vg/h</t>
  </si>
  <si>
    <t>TU/h</t>
  </si>
  <si>
    <t>Petrobras</t>
  </si>
  <si>
    <t>Óleo Diesel Tanque (Perigoso)</t>
  </si>
  <si>
    <t>Pool</t>
  </si>
  <si>
    <t>Terminal Gusa</t>
  </si>
  <si>
    <t>Ferro Gusa para Exportação</t>
  </si>
  <si>
    <t>Terminal Minerio MI</t>
  </si>
  <si>
    <t>Minério Natural Pellet Carajas (Guseiros)</t>
  </si>
  <si>
    <t>TFCJ</t>
  </si>
  <si>
    <t>Raízen</t>
  </si>
  <si>
    <t>Terminal Manganês</t>
  </si>
  <si>
    <t>Minério Manganês</t>
  </si>
  <si>
    <t>Paraupebas (QPA, EFC)</t>
  </si>
  <si>
    <t>Terminal do Carvão</t>
  </si>
  <si>
    <t>Carvão Mineral</t>
  </si>
  <si>
    <t>Terminal do Cobre</t>
  </si>
  <si>
    <t>Concentrado de Cobre</t>
  </si>
  <si>
    <t>Granel</t>
  </si>
  <si>
    <t>Micropen</t>
  </si>
  <si>
    <t>Escória</t>
  </si>
  <si>
    <t>Pera do Pier</t>
  </si>
  <si>
    <t>Soja e Milho a Granel</t>
  </si>
  <si>
    <t>Tegram</t>
  </si>
  <si>
    <t>TFPM</t>
  </si>
  <si>
    <t>TFSL</t>
  </si>
  <si>
    <t>TFSS</t>
  </si>
  <si>
    <t>Identificação</t>
  </si>
  <si>
    <t>Abastecimento</t>
  </si>
  <si>
    <t>Outras Ferrovias Atendidas</t>
  </si>
  <si>
    <t>Viagem, Manobra, Outro</t>
  </si>
  <si>
    <t>Nova Vida (QNV, EFC)</t>
  </si>
  <si>
    <t>Outro</t>
  </si>
  <si>
    <t>Santa Inês (QSI, EFC)</t>
  </si>
  <si>
    <t>Vagão/Loco</t>
  </si>
  <si>
    <t>Indentificação</t>
  </si>
  <si>
    <t>Intervenções</t>
  </si>
  <si>
    <t>Locomotiva</t>
  </si>
  <si>
    <t>Oficina</t>
  </si>
  <si>
    <t>Corretiva, Preventiva</t>
  </si>
  <si>
    <t>Vagão</t>
  </si>
  <si>
    <t>Corretiva</t>
  </si>
  <si>
    <t>Posto</t>
  </si>
  <si>
    <t>Corretiva, Preventiva, Preventiva Geral</t>
  </si>
  <si>
    <t>Preventiva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</si>
</sst>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0"/>
    <numFmt numFmtId="165" formatCode="#,##0_)"/>
    <numFmt numFmtId="166" formatCode="#,##0.0000"/>
    <numFmt numFmtId="167" formatCode="#,##0.0"/>
  </numFmts>
  <fonts count="2" x14ac:knownFonts="1">
    <font>
      <sz val="11"/>
      <color theme="1"/>
      <name val="Calibri"/>
      <family val="2"/>
      <scheme val="minor"/>
    </font>
    <font>
      <sz val="11"/>
      <color rgb="FFFFFF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7A7A7A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right" vertical="center"/>
    </xf>
    <xf numFmtId="4" fontId="0" fillId="0" borderId="0" xfId="0" applyNumberFormat="1" applyAlignment="1">
      <alignment horizontal="right" vertical="center"/>
    </xf>
    <xf numFmtId="165" fontId="0" fillId="0" borderId="0" xfId="0" applyNumberFormat="1" applyAlignment="1">
      <alignment horizontal="right" vertical="center"/>
    </xf>
    <xf numFmtId="166" fontId="0" fillId="0" borderId="0" xfId="0" applyNumberFormat="1" applyAlignment="1">
      <alignment horizontal="right" vertical="center"/>
    </xf>
    <xf numFmtId="0" fontId="1" fillId="2" borderId="0" xfId="0" applyFont="1" applyFill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165" fontId="0" fillId="0" borderId="0" xfId="0" applyNumberFormat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4" fontId="0" fillId="0" borderId="0" xfId="0" applyNumberFormat="1" applyAlignment="1">
      <alignment horizontal="right" vertical="center" wrapText="1"/>
    </xf>
    <xf numFmtId="167" fontId="0" fillId="0" borderId="0" xfId="0" applyNumberFormat="1" applyAlignment="1">
      <alignment horizontal="right" vertical="center" wrapText="1"/>
    </xf>
    <xf numFmtId="0" fontId="0" fillId="0" borderId="0" xfId="0"/>
    <xf numFmtId="0" fontId="1" fillId="2" borderId="0" xfId="0" applyFont="1" applyFill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1" fillId="2" borderId="0" xfId="0" applyFont="1" applyFill="1" applyAlignment="1">
      <alignment horizontal="center"/>
    </xf>
    <xf numFmtId="0" fontId="0" fillId="0" borderId="0" xfId="0"/>
    <xf numFmtId="0" fontId="1" fillId="2" borderId="0" xfId="0" applyFont="1" applyFill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634FE6-D529-4871-B5CC-19ED45D9BF29}">
  <dimension ref="A1:H15"/>
  <sheetViews>
    <sheetView workbookViewId="0"/>
  </sheetViews>
  <sheetFormatPr defaultRowHeight="15" x14ac:dyDescent="0.25"/>
  <cols>
    <col min="1" max="1" width="25" customWidth="1"/>
    <col min="2" max="2" width="24.7109375" customWidth="1"/>
    <col min="3" max="3" width="72.42578125" customWidth="1"/>
    <col min="4" max="8" width="24.5703125" customWidth="1"/>
  </cols>
  <sheetData>
    <row r="1" spans="1:8" ht="30" x14ac:dyDescent="0.25">
      <c r="A1" s="9" t="s">
        <v>0</v>
      </c>
      <c r="B1" s="9" t="s">
        <v>1</v>
      </c>
      <c r="C1" s="9" t="s">
        <v>68</v>
      </c>
      <c r="D1" s="9" t="s">
        <v>69</v>
      </c>
      <c r="E1" s="9" t="s">
        <v>70</v>
      </c>
      <c r="F1" s="9" t="s">
        <v>71</v>
      </c>
      <c r="G1" s="9" t="s">
        <v>72</v>
      </c>
      <c r="H1" s="9" t="s">
        <v>73</v>
      </c>
    </row>
    <row r="2" spans="1:8" x14ac:dyDescent="0.25">
      <c r="A2" s="10" t="s">
        <v>33</v>
      </c>
      <c r="B2" s="10">
        <v>2021</v>
      </c>
      <c r="C2" s="11" t="s">
        <v>74</v>
      </c>
      <c r="D2" s="10" t="s">
        <v>75</v>
      </c>
      <c r="E2" s="10" t="s">
        <v>42</v>
      </c>
      <c r="F2" s="10" t="s">
        <v>42</v>
      </c>
      <c r="G2" s="12">
        <v>0</v>
      </c>
      <c r="H2" s="13">
        <v>0</v>
      </c>
    </row>
    <row r="3" spans="1:8" x14ac:dyDescent="0.25">
      <c r="A3" s="10" t="s">
        <v>33</v>
      </c>
      <c r="B3" s="10">
        <v>2021</v>
      </c>
      <c r="C3" s="11" t="s">
        <v>76</v>
      </c>
      <c r="D3" s="10" t="s">
        <v>77</v>
      </c>
      <c r="E3" s="10" t="s">
        <v>42</v>
      </c>
      <c r="F3" s="10" t="s">
        <v>42</v>
      </c>
      <c r="G3" s="12">
        <v>0</v>
      </c>
      <c r="H3" s="13">
        <v>0</v>
      </c>
    </row>
    <row r="4" spans="1:8" x14ac:dyDescent="0.25">
      <c r="A4" s="10" t="s">
        <v>33</v>
      </c>
      <c r="B4" s="10">
        <v>2021</v>
      </c>
      <c r="C4" s="11" t="s">
        <v>78</v>
      </c>
      <c r="D4" s="10" t="s">
        <v>79</v>
      </c>
      <c r="E4" s="10" t="s">
        <v>42</v>
      </c>
      <c r="F4" s="10" t="s">
        <v>42</v>
      </c>
      <c r="G4" s="12">
        <v>0</v>
      </c>
      <c r="H4" s="13">
        <v>0</v>
      </c>
    </row>
    <row r="5" spans="1:8" x14ac:dyDescent="0.25">
      <c r="A5" s="10" t="s">
        <v>33</v>
      </c>
      <c r="B5" s="10">
        <v>2021</v>
      </c>
      <c r="C5" s="11" t="s">
        <v>80</v>
      </c>
      <c r="D5" s="10" t="s">
        <v>81</v>
      </c>
      <c r="E5" s="10" t="s">
        <v>42</v>
      </c>
      <c r="F5" s="10" t="s">
        <v>42</v>
      </c>
      <c r="G5" s="12">
        <v>0</v>
      </c>
      <c r="H5" s="13">
        <v>0</v>
      </c>
    </row>
    <row r="6" spans="1:8" x14ac:dyDescent="0.25">
      <c r="A6" s="10" t="s">
        <v>33</v>
      </c>
      <c r="B6" s="10">
        <v>2021</v>
      </c>
      <c r="C6" s="11" t="s">
        <v>82</v>
      </c>
      <c r="D6" s="10" t="s">
        <v>83</v>
      </c>
      <c r="E6" s="10" t="s">
        <v>42</v>
      </c>
      <c r="F6" s="10" t="s">
        <v>42</v>
      </c>
      <c r="G6" s="12">
        <v>0</v>
      </c>
      <c r="H6" s="13">
        <v>0</v>
      </c>
    </row>
    <row r="7" spans="1:8" x14ac:dyDescent="0.25">
      <c r="A7" s="10" t="s">
        <v>33</v>
      </c>
      <c r="B7" s="10">
        <v>2021</v>
      </c>
      <c r="C7" s="11" t="s">
        <v>84</v>
      </c>
      <c r="D7" s="10" t="s">
        <v>85</v>
      </c>
      <c r="E7" s="10" t="s">
        <v>42</v>
      </c>
      <c r="F7" s="10" t="s">
        <v>42</v>
      </c>
      <c r="G7" s="12">
        <v>0</v>
      </c>
      <c r="H7" s="13">
        <v>0</v>
      </c>
    </row>
    <row r="8" spans="1:8" x14ac:dyDescent="0.25">
      <c r="A8" s="10" t="s">
        <v>33</v>
      </c>
      <c r="B8" s="10">
        <v>2021</v>
      </c>
      <c r="C8" s="11" t="s">
        <v>86</v>
      </c>
      <c r="D8" s="10" t="s">
        <v>87</v>
      </c>
      <c r="E8" s="10" t="s">
        <v>42</v>
      </c>
      <c r="F8" s="10" t="s">
        <v>42</v>
      </c>
      <c r="G8" s="12">
        <v>0</v>
      </c>
      <c r="H8" s="13">
        <v>0</v>
      </c>
    </row>
    <row r="9" spans="1:8" x14ac:dyDescent="0.25">
      <c r="A9" s="10" t="s">
        <v>33</v>
      </c>
      <c r="B9" s="10">
        <v>2021</v>
      </c>
      <c r="C9" s="11" t="s">
        <v>88</v>
      </c>
      <c r="D9" s="10" t="s">
        <v>89</v>
      </c>
      <c r="E9" s="10" t="s">
        <v>42</v>
      </c>
      <c r="F9" s="10" t="s">
        <v>42</v>
      </c>
      <c r="G9" s="12">
        <v>0</v>
      </c>
      <c r="H9" s="13">
        <v>0</v>
      </c>
    </row>
    <row r="10" spans="1:8" x14ac:dyDescent="0.25">
      <c r="A10" s="10" t="s">
        <v>33</v>
      </c>
      <c r="B10" s="10">
        <v>2021</v>
      </c>
      <c r="C10" s="11" t="s">
        <v>90</v>
      </c>
      <c r="D10" s="10" t="s">
        <v>91</v>
      </c>
      <c r="E10" s="10" t="s">
        <v>42</v>
      </c>
      <c r="F10" s="10" t="s">
        <v>42</v>
      </c>
      <c r="G10" s="12">
        <v>0</v>
      </c>
      <c r="H10" s="13">
        <v>0</v>
      </c>
    </row>
    <row r="11" spans="1:8" x14ac:dyDescent="0.25">
      <c r="A11" s="10" t="s">
        <v>33</v>
      </c>
      <c r="B11" s="10">
        <v>2021</v>
      </c>
      <c r="C11" s="11" t="s">
        <v>92</v>
      </c>
      <c r="D11" s="10" t="s">
        <v>93</v>
      </c>
      <c r="E11" s="10" t="s">
        <v>42</v>
      </c>
      <c r="F11" s="10" t="s">
        <v>42</v>
      </c>
      <c r="G11" s="12">
        <v>0</v>
      </c>
      <c r="H11" s="13">
        <v>0</v>
      </c>
    </row>
    <row r="12" spans="1:8" x14ac:dyDescent="0.25">
      <c r="A12" s="10" t="s">
        <v>33</v>
      </c>
      <c r="B12" s="10">
        <v>2021</v>
      </c>
      <c r="C12" s="11" t="s">
        <v>94</v>
      </c>
      <c r="D12" s="10" t="s">
        <v>95</v>
      </c>
      <c r="E12" s="10" t="s">
        <v>42</v>
      </c>
      <c r="F12" s="10" t="s">
        <v>42</v>
      </c>
      <c r="G12" s="12">
        <v>0</v>
      </c>
      <c r="H12" s="13">
        <v>0</v>
      </c>
    </row>
    <row r="13" spans="1:8" x14ac:dyDescent="0.25">
      <c r="A13" s="10" t="s">
        <v>33</v>
      </c>
      <c r="B13" s="10">
        <v>2021</v>
      </c>
      <c r="C13" s="11" t="s">
        <v>96</v>
      </c>
      <c r="D13" s="10" t="s">
        <v>97</v>
      </c>
      <c r="E13" s="10" t="s">
        <v>42</v>
      </c>
      <c r="F13" s="10" t="s">
        <v>42</v>
      </c>
      <c r="G13" s="12">
        <v>0</v>
      </c>
      <c r="H13" s="13">
        <v>0</v>
      </c>
    </row>
    <row r="14" spans="1:8" x14ac:dyDescent="0.25">
      <c r="A14" s="10" t="s">
        <v>33</v>
      </c>
      <c r="B14" s="10">
        <v>2021</v>
      </c>
      <c r="C14" s="11" t="s">
        <v>98</v>
      </c>
      <c r="D14" s="10" t="s">
        <v>99</v>
      </c>
      <c r="E14" s="10" t="s">
        <v>42</v>
      </c>
      <c r="F14" s="10" t="s">
        <v>42</v>
      </c>
      <c r="G14" s="12">
        <v>0</v>
      </c>
      <c r="H14" s="13">
        <v>0</v>
      </c>
    </row>
    <row r="15" spans="1:8" x14ac:dyDescent="0.25">
      <c r="A15" s="10" t="s">
        <v>33</v>
      </c>
      <c r="B15" s="10">
        <v>2021</v>
      </c>
      <c r="C15" s="11" t="s">
        <v>100</v>
      </c>
      <c r="D15" s="10" t="s">
        <v>101</v>
      </c>
      <c r="E15" s="10" t="s">
        <v>42</v>
      </c>
      <c r="F15" s="10" t="s">
        <v>42</v>
      </c>
      <c r="G15" s="12">
        <v>0</v>
      </c>
      <c r="H15" s="13">
        <v>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17"/>
  <sheetViews>
    <sheetView tabSelected="1" zoomScale="85" zoomScaleNormal="85" workbookViewId="0">
      <selection activeCell="A17" sqref="A17"/>
    </sheetView>
  </sheetViews>
  <sheetFormatPr defaultRowHeight="15" x14ac:dyDescent="0.25"/>
  <cols>
    <col min="1" max="1" width="8.28515625" bestFit="1" customWidth="1"/>
    <col min="2" max="2" width="5" bestFit="1" customWidth="1"/>
    <col min="3" max="3" width="50.28515625" bestFit="1" customWidth="1"/>
    <col min="4" max="4" width="38.42578125" bestFit="1" customWidth="1"/>
    <col min="5" max="5" width="42.42578125" bestFit="1" customWidth="1"/>
    <col min="6" max="6" width="13.7109375" bestFit="1" customWidth="1"/>
    <col min="7" max="7" width="6.5703125" bestFit="1" customWidth="1"/>
    <col min="8" max="8" width="21.28515625" bestFit="1" customWidth="1"/>
    <col min="9" max="9" width="9.7109375" bestFit="1" customWidth="1"/>
    <col min="10" max="10" width="12.140625" bestFit="1" customWidth="1"/>
    <col min="11" max="11" width="12.28515625" bestFit="1" customWidth="1"/>
    <col min="12" max="12" width="18.28515625" bestFit="1" customWidth="1"/>
    <col min="13" max="13" width="21.5703125" bestFit="1" customWidth="1"/>
    <col min="14" max="14" width="20.5703125" bestFit="1" customWidth="1"/>
    <col min="15" max="15" width="24.28515625" bestFit="1" customWidth="1"/>
    <col min="16" max="16" width="13" bestFit="1" customWidth="1"/>
    <col min="17" max="17" width="31.28515625" bestFit="1" customWidth="1"/>
    <col min="18" max="18" width="28.85546875" bestFit="1" customWidth="1"/>
    <col min="19" max="19" width="9.7109375" bestFit="1" customWidth="1"/>
    <col min="20" max="20" width="12.140625" bestFit="1" customWidth="1"/>
    <col min="21" max="21" width="22.28515625" bestFit="1" customWidth="1"/>
    <col min="22" max="22" width="18.7109375" bestFit="1" customWidth="1"/>
    <col min="23" max="23" width="20.28515625" bestFit="1" customWidth="1"/>
    <col min="24" max="27" width="6.5703125" bestFit="1" customWidth="1"/>
    <col min="28" max="28" width="9.7109375" bestFit="1" customWidth="1"/>
    <col min="29" max="29" width="12.140625" bestFit="1" customWidth="1"/>
    <col min="30" max="30" width="9.7109375" bestFit="1" customWidth="1"/>
    <col min="31" max="31" width="12.140625" bestFit="1" customWidth="1"/>
    <col min="32" max="32" width="9.7109375" bestFit="1" customWidth="1"/>
    <col min="33" max="33" width="12.140625" bestFit="1" customWidth="1"/>
    <col min="34" max="34" width="9.7109375" bestFit="1" customWidth="1"/>
    <col min="35" max="35" width="12.140625" bestFit="1" customWidth="1"/>
  </cols>
  <sheetData>
    <row r="1" spans="1:35" x14ac:dyDescent="0.25">
      <c r="A1" s="20" t="s">
        <v>0</v>
      </c>
      <c r="B1" s="20" t="s">
        <v>1</v>
      </c>
      <c r="C1" s="20" t="s">
        <v>2</v>
      </c>
      <c r="D1" s="20" t="s">
        <v>3</v>
      </c>
      <c r="E1" s="21"/>
      <c r="F1" s="20" t="s">
        <v>4</v>
      </c>
      <c r="G1" s="20" t="s">
        <v>5</v>
      </c>
      <c r="H1" s="20" t="s">
        <v>6</v>
      </c>
      <c r="I1" s="20" t="s">
        <v>7</v>
      </c>
      <c r="J1" s="21"/>
      <c r="K1" s="20" t="s">
        <v>8</v>
      </c>
      <c r="L1" s="20" t="s">
        <v>9</v>
      </c>
      <c r="M1" s="20" t="s">
        <v>10</v>
      </c>
      <c r="N1" s="20" t="s">
        <v>11</v>
      </c>
      <c r="O1" s="20" t="s">
        <v>12</v>
      </c>
      <c r="P1" s="20" t="s">
        <v>13</v>
      </c>
      <c r="Q1" s="20" t="s">
        <v>14</v>
      </c>
      <c r="R1" s="20" t="s">
        <v>15</v>
      </c>
      <c r="S1" s="20" t="s">
        <v>16</v>
      </c>
      <c r="T1" s="21"/>
      <c r="U1" s="20" t="s">
        <v>17</v>
      </c>
      <c r="V1" s="20" t="s">
        <v>18</v>
      </c>
      <c r="W1" s="20" t="s">
        <v>19</v>
      </c>
      <c r="X1" s="20" t="s">
        <v>20</v>
      </c>
      <c r="Y1" s="21"/>
      <c r="Z1" s="21"/>
      <c r="AA1" s="21"/>
      <c r="AB1" s="20" t="s">
        <v>21</v>
      </c>
      <c r="AC1" s="21"/>
      <c r="AD1" s="21"/>
      <c r="AE1" s="21"/>
      <c r="AF1" s="21"/>
      <c r="AG1" s="21"/>
      <c r="AH1" s="21"/>
      <c r="AI1" s="21"/>
    </row>
    <row r="2" spans="1:35" x14ac:dyDescent="0.25">
      <c r="A2" s="21"/>
      <c r="B2" s="21"/>
      <c r="C2" s="21"/>
      <c r="D2" s="20" t="s">
        <v>22</v>
      </c>
      <c r="E2" s="20" t="s">
        <v>23</v>
      </c>
      <c r="F2" s="21"/>
      <c r="G2" s="21"/>
      <c r="H2" s="21"/>
      <c r="I2" s="20" t="s">
        <v>24</v>
      </c>
      <c r="J2" s="20" t="s">
        <v>25</v>
      </c>
      <c r="K2" s="21"/>
      <c r="L2" s="21"/>
      <c r="M2" s="21"/>
      <c r="N2" s="21"/>
      <c r="O2" s="21"/>
      <c r="P2" s="21"/>
      <c r="Q2" s="21"/>
      <c r="R2" s="21"/>
      <c r="S2" s="20" t="s">
        <v>24</v>
      </c>
      <c r="T2" s="20" t="s">
        <v>25</v>
      </c>
      <c r="U2" s="21"/>
      <c r="V2" s="21"/>
      <c r="W2" s="21"/>
      <c r="X2" s="20" t="s">
        <v>26</v>
      </c>
      <c r="Y2" s="20" t="s">
        <v>27</v>
      </c>
      <c r="Z2" s="20" t="s">
        <v>28</v>
      </c>
      <c r="AA2" s="20" t="s">
        <v>29</v>
      </c>
      <c r="AB2" s="20" t="s">
        <v>30</v>
      </c>
      <c r="AC2" s="21"/>
      <c r="AD2" s="20" t="s">
        <v>67</v>
      </c>
      <c r="AE2" s="21"/>
      <c r="AF2" s="20" t="s">
        <v>31</v>
      </c>
      <c r="AG2" s="21"/>
      <c r="AH2" s="20" t="s">
        <v>32</v>
      </c>
      <c r="AI2" s="21"/>
    </row>
    <row r="3" spans="1:35" x14ac:dyDescent="0.25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1" t="s">
        <v>24</v>
      </c>
      <c r="AC3" s="1" t="s">
        <v>25</v>
      </c>
      <c r="AD3" s="1" t="s">
        <v>24</v>
      </c>
      <c r="AE3" s="1" t="s">
        <v>25</v>
      </c>
      <c r="AF3" s="1" t="s">
        <v>24</v>
      </c>
      <c r="AG3" s="1" t="s">
        <v>25</v>
      </c>
      <c r="AH3" s="1" t="s">
        <v>24</v>
      </c>
      <c r="AI3" s="1" t="s">
        <v>25</v>
      </c>
    </row>
    <row r="4" spans="1:35" x14ac:dyDescent="0.25">
      <c r="A4" s="2" t="s">
        <v>33</v>
      </c>
      <c r="B4" s="2">
        <v>2022</v>
      </c>
      <c r="C4" s="3" t="s">
        <v>34</v>
      </c>
      <c r="D4" s="3" t="s">
        <v>35</v>
      </c>
      <c r="E4" s="3" t="s">
        <v>36</v>
      </c>
      <c r="F4" s="4">
        <v>1</v>
      </c>
      <c r="G4" s="2" t="s">
        <v>37</v>
      </c>
      <c r="H4" s="5">
        <v>100</v>
      </c>
      <c r="I4" s="6">
        <v>1</v>
      </c>
      <c r="J4" s="6">
        <v>1</v>
      </c>
      <c r="K4" s="2" t="s">
        <v>38</v>
      </c>
      <c r="L4" s="2" t="s">
        <v>39</v>
      </c>
      <c r="M4" s="2" t="s">
        <v>40</v>
      </c>
      <c r="N4" s="5">
        <v>360</v>
      </c>
      <c r="O4" s="2" t="s">
        <v>41</v>
      </c>
      <c r="P4" s="7">
        <v>500</v>
      </c>
      <c r="Q4" s="2" t="s">
        <v>42</v>
      </c>
      <c r="R4" s="2" t="s">
        <v>51</v>
      </c>
      <c r="S4" s="6">
        <v>1</v>
      </c>
      <c r="T4" s="6">
        <v>1</v>
      </c>
      <c r="U4" s="3"/>
      <c r="V4" s="6">
        <v>1</v>
      </c>
      <c r="W4" s="5">
        <v>1</v>
      </c>
      <c r="X4" s="8">
        <v>1</v>
      </c>
      <c r="Y4" s="8">
        <v>1</v>
      </c>
      <c r="Z4" s="8">
        <v>1</v>
      </c>
      <c r="AA4" s="8">
        <v>1</v>
      </c>
      <c r="AB4" s="6">
        <v>0</v>
      </c>
      <c r="AC4" s="6">
        <v>0</v>
      </c>
      <c r="AD4" s="6">
        <v>0</v>
      </c>
      <c r="AE4" s="6">
        <v>0</v>
      </c>
      <c r="AF4" s="6">
        <v>0</v>
      </c>
      <c r="AG4" s="6">
        <v>0</v>
      </c>
      <c r="AH4" s="6">
        <f>AD4-AF4</f>
        <v>0</v>
      </c>
      <c r="AI4" s="6">
        <f>AE4-AG4</f>
        <v>0</v>
      </c>
    </row>
    <row r="5" spans="1:35" x14ac:dyDescent="0.25">
      <c r="A5" s="2" t="s">
        <v>33</v>
      </c>
      <c r="B5" s="2">
        <v>2022</v>
      </c>
      <c r="C5" s="3" t="s">
        <v>43</v>
      </c>
      <c r="D5" s="3" t="s">
        <v>35</v>
      </c>
      <c r="E5" s="3" t="s">
        <v>44</v>
      </c>
      <c r="F5" s="4">
        <v>2.7</v>
      </c>
      <c r="G5" s="2" t="s">
        <v>37</v>
      </c>
      <c r="H5" s="5">
        <v>250</v>
      </c>
      <c r="I5" s="6">
        <v>1</v>
      </c>
      <c r="J5" s="6">
        <v>1</v>
      </c>
      <c r="K5" s="2" t="s">
        <v>38</v>
      </c>
      <c r="L5" s="2" t="s">
        <v>39</v>
      </c>
      <c r="M5" s="2" t="s">
        <v>40</v>
      </c>
      <c r="N5" s="5">
        <v>360</v>
      </c>
      <c r="O5" s="2" t="s">
        <v>41</v>
      </c>
      <c r="P5" s="7">
        <v>500</v>
      </c>
      <c r="Q5" s="2" t="s">
        <v>51</v>
      </c>
      <c r="R5" s="2" t="s">
        <v>51</v>
      </c>
      <c r="S5" s="6">
        <v>1</v>
      </c>
      <c r="T5" s="6">
        <v>1</v>
      </c>
      <c r="U5" s="3"/>
      <c r="V5" s="6">
        <v>1</v>
      </c>
      <c r="W5" s="5">
        <v>1</v>
      </c>
      <c r="X5" s="8">
        <v>1</v>
      </c>
      <c r="Y5" s="8">
        <v>1</v>
      </c>
      <c r="Z5" s="8">
        <v>1</v>
      </c>
      <c r="AA5" s="8">
        <v>1</v>
      </c>
      <c r="AB5" s="6">
        <v>0</v>
      </c>
      <c r="AC5" s="6">
        <v>0</v>
      </c>
      <c r="AD5" s="6">
        <v>0</v>
      </c>
      <c r="AE5" s="6">
        <v>0</v>
      </c>
      <c r="AF5" s="6">
        <v>0</v>
      </c>
      <c r="AG5" s="6">
        <v>0</v>
      </c>
      <c r="AH5" s="6">
        <f t="shared" ref="AH5:AH17" si="0">AD5-AF5</f>
        <v>0</v>
      </c>
      <c r="AI5" s="6">
        <f t="shared" ref="AI5:AI17" si="1">AE5-AG5</f>
        <v>0</v>
      </c>
    </row>
    <row r="6" spans="1:35" x14ac:dyDescent="0.25">
      <c r="A6" s="2" t="s">
        <v>33</v>
      </c>
      <c r="B6" s="2">
        <v>2022</v>
      </c>
      <c r="C6" s="3" t="s">
        <v>45</v>
      </c>
      <c r="D6" s="3" t="s">
        <v>46</v>
      </c>
      <c r="E6" s="3" t="s">
        <v>47</v>
      </c>
      <c r="F6" s="4">
        <v>39</v>
      </c>
      <c r="G6" s="2" t="s">
        <v>37</v>
      </c>
      <c r="H6" s="5">
        <v>854</v>
      </c>
      <c r="I6" s="6">
        <v>0.62</v>
      </c>
      <c r="J6" s="6">
        <v>0.4</v>
      </c>
      <c r="K6" s="2" t="s">
        <v>48</v>
      </c>
      <c r="L6" s="2" t="s">
        <v>39</v>
      </c>
      <c r="M6" s="2" t="s">
        <v>49</v>
      </c>
      <c r="N6" s="5">
        <v>360</v>
      </c>
      <c r="O6" s="2" t="s">
        <v>50</v>
      </c>
      <c r="P6" s="7"/>
      <c r="Q6" s="2" t="s">
        <v>51</v>
      </c>
      <c r="R6" s="2" t="s">
        <v>51</v>
      </c>
      <c r="S6" s="6">
        <v>33.76</v>
      </c>
      <c r="T6" s="6">
        <v>33.76</v>
      </c>
      <c r="U6" s="3"/>
      <c r="V6" s="6">
        <v>0</v>
      </c>
      <c r="W6" s="5">
        <v>18</v>
      </c>
      <c r="X6" s="8">
        <v>0.875</v>
      </c>
      <c r="Y6" s="8">
        <v>0.8</v>
      </c>
      <c r="Z6" s="8">
        <v>1</v>
      </c>
      <c r="AA6" s="8">
        <v>0.7</v>
      </c>
      <c r="AB6" s="6">
        <v>44.174130881762103</v>
      </c>
      <c r="AC6" s="6">
        <v>44.174130881762103</v>
      </c>
      <c r="AD6" s="6">
        <v>29.86</v>
      </c>
      <c r="AE6" s="6">
        <v>29.86</v>
      </c>
      <c r="AF6" s="6">
        <v>29.53</v>
      </c>
      <c r="AG6" s="6">
        <v>29.53</v>
      </c>
      <c r="AH6" s="6">
        <f t="shared" si="0"/>
        <v>0.32999999999999829</v>
      </c>
      <c r="AI6" s="6">
        <f t="shared" si="1"/>
        <v>0.32999999999999829</v>
      </c>
    </row>
    <row r="7" spans="1:35" x14ac:dyDescent="0.25">
      <c r="A7" s="2" t="s">
        <v>33</v>
      </c>
      <c r="B7" s="2">
        <v>2022</v>
      </c>
      <c r="C7" s="3" t="s">
        <v>45</v>
      </c>
      <c r="D7" s="3" t="s">
        <v>47</v>
      </c>
      <c r="E7" s="3" t="s">
        <v>52</v>
      </c>
      <c r="F7" s="4">
        <v>174</v>
      </c>
      <c r="G7" s="2" t="s">
        <v>37</v>
      </c>
      <c r="H7" s="5">
        <v>859</v>
      </c>
      <c r="I7" s="6">
        <v>0.99</v>
      </c>
      <c r="J7" s="6">
        <v>0.4</v>
      </c>
      <c r="K7" s="2" t="s">
        <v>48</v>
      </c>
      <c r="L7" s="2" t="s">
        <v>39</v>
      </c>
      <c r="M7" s="2" t="s">
        <v>49</v>
      </c>
      <c r="N7" s="5">
        <v>360</v>
      </c>
      <c r="O7" s="2" t="s">
        <v>50</v>
      </c>
      <c r="P7" s="7"/>
      <c r="Q7" s="2" t="s">
        <v>51</v>
      </c>
      <c r="R7" s="2" t="s">
        <v>51</v>
      </c>
      <c r="S7" s="6">
        <v>30.02</v>
      </c>
      <c r="T7" s="6">
        <v>30.02</v>
      </c>
      <c r="U7" s="3"/>
      <c r="V7" s="6">
        <v>0</v>
      </c>
      <c r="W7" s="5">
        <v>30</v>
      </c>
      <c r="X7" s="8">
        <v>0.875</v>
      </c>
      <c r="Y7" s="8">
        <v>0.8</v>
      </c>
      <c r="Z7" s="8">
        <v>1</v>
      </c>
      <c r="AA7" s="8">
        <v>0.7</v>
      </c>
      <c r="AB7" s="6">
        <v>34.992154805404184</v>
      </c>
      <c r="AC7" s="6">
        <v>34.992154805404184</v>
      </c>
      <c r="AD7" s="6">
        <v>33.57</v>
      </c>
      <c r="AE7" s="6">
        <v>33.57</v>
      </c>
      <c r="AF7" s="6">
        <v>29.53</v>
      </c>
      <c r="AG7" s="6">
        <v>29.53</v>
      </c>
      <c r="AH7" s="6">
        <f t="shared" si="0"/>
        <v>4.0399999999999991</v>
      </c>
      <c r="AI7" s="6">
        <f t="shared" si="1"/>
        <v>4.0399999999999991</v>
      </c>
    </row>
    <row r="8" spans="1:35" x14ac:dyDescent="0.25">
      <c r="A8" s="2" t="s">
        <v>33</v>
      </c>
      <c r="B8" s="2">
        <v>2022</v>
      </c>
      <c r="C8" s="3" t="s">
        <v>45</v>
      </c>
      <c r="D8" s="3" t="s">
        <v>52</v>
      </c>
      <c r="E8" s="3" t="s">
        <v>53</v>
      </c>
      <c r="F8" s="4">
        <v>171</v>
      </c>
      <c r="G8" s="2" t="s">
        <v>37</v>
      </c>
      <c r="H8" s="5">
        <v>854</v>
      </c>
      <c r="I8" s="6">
        <v>0.48</v>
      </c>
      <c r="J8" s="6">
        <v>0.4</v>
      </c>
      <c r="K8" s="2" t="s">
        <v>48</v>
      </c>
      <c r="L8" s="2" t="s">
        <v>39</v>
      </c>
      <c r="M8" s="2" t="s">
        <v>49</v>
      </c>
      <c r="N8" s="5">
        <v>360</v>
      </c>
      <c r="O8" s="2" t="s">
        <v>50</v>
      </c>
      <c r="P8" s="7"/>
      <c r="Q8" s="2" t="s">
        <v>51</v>
      </c>
      <c r="R8" s="2" t="s">
        <v>51</v>
      </c>
      <c r="S8" s="6">
        <v>32.53</v>
      </c>
      <c r="T8" s="6">
        <v>32.53</v>
      </c>
      <c r="U8" s="3"/>
      <c r="V8" s="6">
        <v>0</v>
      </c>
      <c r="W8" s="5">
        <v>30</v>
      </c>
      <c r="X8" s="8">
        <v>0.875</v>
      </c>
      <c r="Y8" s="8">
        <v>0.8</v>
      </c>
      <c r="Z8" s="8">
        <v>1</v>
      </c>
      <c r="AA8" s="8">
        <v>0.7</v>
      </c>
      <c r="AB8" s="6">
        <v>35.697131823105536</v>
      </c>
      <c r="AC8" s="6">
        <v>35.697131823105536</v>
      </c>
      <c r="AD8" s="6">
        <v>30.98</v>
      </c>
      <c r="AE8" s="6">
        <v>30.98</v>
      </c>
      <c r="AF8" s="6">
        <v>29.53</v>
      </c>
      <c r="AG8" s="6">
        <v>29.53</v>
      </c>
      <c r="AH8" s="6">
        <f t="shared" si="0"/>
        <v>1.4499999999999993</v>
      </c>
      <c r="AI8" s="6">
        <f t="shared" si="1"/>
        <v>1.4499999999999993</v>
      </c>
    </row>
    <row r="9" spans="1:35" x14ac:dyDescent="0.25">
      <c r="A9" s="2" t="s">
        <v>33</v>
      </c>
      <c r="B9" s="2">
        <v>2022</v>
      </c>
      <c r="C9" s="3" t="s">
        <v>45</v>
      </c>
      <c r="D9" s="3" t="s">
        <v>53</v>
      </c>
      <c r="E9" s="3" t="s">
        <v>54</v>
      </c>
      <c r="F9" s="4">
        <v>129</v>
      </c>
      <c r="G9" s="2" t="s">
        <v>37</v>
      </c>
      <c r="H9" s="5">
        <v>854</v>
      </c>
      <c r="I9" s="6">
        <v>1</v>
      </c>
      <c r="J9" s="6">
        <v>0.4</v>
      </c>
      <c r="K9" s="2" t="s">
        <v>48</v>
      </c>
      <c r="L9" s="2" t="s">
        <v>39</v>
      </c>
      <c r="M9" s="2" t="s">
        <v>49</v>
      </c>
      <c r="N9" s="5">
        <v>360</v>
      </c>
      <c r="O9" s="2" t="s">
        <v>50</v>
      </c>
      <c r="P9" s="7">
        <v>3600</v>
      </c>
      <c r="Q9" s="2" t="s">
        <v>51</v>
      </c>
      <c r="R9" s="2" t="s">
        <v>51</v>
      </c>
      <c r="S9" s="6">
        <v>38.01</v>
      </c>
      <c r="T9" s="6">
        <v>38.01</v>
      </c>
      <c r="U9" s="3"/>
      <c r="V9" s="6">
        <v>0</v>
      </c>
      <c r="W9" s="5">
        <v>30</v>
      </c>
      <c r="X9" s="8">
        <v>0.95079999999999998</v>
      </c>
      <c r="Y9" s="8">
        <v>0.8</v>
      </c>
      <c r="Z9" s="8">
        <v>1</v>
      </c>
      <c r="AA9" s="8">
        <v>0.76070000000000004</v>
      </c>
      <c r="AB9" s="6">
        <v>29.70096116504854</v>
      </c>
      <c r="AC9" s="6">
        <v>29.70096116504854</v>
      </c>
      <c r="AD9" s="6">
        <v>28.82</v>
      </c>
      <c r="AE9" s="6">
        <v>28.82</v>
      </c>
      <c r="AF9" s="6">
        <v>28.82</v>
      </c>
      <c r="AG9" s="6">
        <v>28.82</v>
      </c>
      <c r="AH9" s="6">
        <f t="shared" si="0"/>
        <v>0</v>
      </c>
      <c r="AI9" s="6">
        <f t="shared" si="1"/>
        <v>0</v>
      </c>
    </row>
    <row r="10" spans="1:35" x14ac:dyDescent="0.25">
      <c r="A10" s="2" t="s">
        <v>33</v>
      </c>
      <c r="B10" s="2">
        <v>2022</v>
      </c>
      <c r="C10" s="3" t="s">
        <v>45</v>
      </c>
      <c r="D10" s="3" t="s">
        <v>54</v>
      </c>
      <c r="E10" s="3" t="s">
        <v>55</v>
      </c>
      <c r="F10" s="4">
        <v>225</v>
      </c>
      <c r="G10" s="2" t="s">
        <v>37</v>
      </c>
      <c r="H10" s="5">
        <v>854</v>
      </c>
      <c r="I10" s="6">
        <v>0.99</v>
      </c>
      <c r="J10" s="6">
        <v>0.4</v>
      </c>
      <c r="K10" s="2" t="s">
        <v>48</v>
      </c>
      <c r="L10" s="2" t="s">
        <v>39</v>
      </c>
      <c r="M10" s="2" t="s">
        <v>49</v>
      </c>
      <c r="N10" s="5">
        <v>360</v>
      </c>
      <c r="O10" s="2" t="s">
        <v>50</v>
      </c>
      <c r="P10" s="7">
        <v>3600</v>
      </c>
      <c r="Q10" s="2" t="s">
        <v>51</v>
      </c>
      <c r="R10" s="2" t="s">
        <v>51</v>
      </c>
      <c r="S10" s="6">
        <v>15.2</v>
      </c>
      <c r="T10" s="6">
        <v>15.2</v>
      </c>
      <c r="U10" s="3"/>
      <c r="V10" s="6">
        <v>0</v>
      </c>
      <c r="W10" s="5">
        <v>30</v>
      </c>
      <c r="X10" s="8">
        <v>0.875</v>
      </c>
      <c r="Y10" s="8">
        <v>0.8</v>
      </c>
      <c r="Z10" s="8">
        <v>1</v>
      </c>
      <c r="AA10" s="8">
        <v>0.7</v>
      </c>
      <c r="AB10" s="6">
        <v>48.843823644933231</v>
      </c>
      <c r="AC10" s="6">
        <v>48.843823644933231</v>
      </c>
      <c r="AD10" s="6">
        <v>26.08</v>
      </c>
      <c r="AE10" s="6">
        <v>26.08</v>
      </c>
      <c r="AF10" s="6">
        <v>24.06</v>
      </c>
      <c r="AG10" s="6">
        <v>24.06</v>
      </c>
      <c r="AH10" s="6">
        <f t="shared" si="0"/>
        <v>2.0199999999999996</v>
      </c>
      <c r="AI10" s="6">
        <f t="shared" si="1"/>
        <v>2.0199999999999996</v>
      </c>
    </row>
    <row r="11" spans="1:35" x14ac:dyDescent="0.25">
      <c r="A11" s="2" t="s">
        <v>33</v>
      </c>
      <c r="B11" s="2">
        <v>2022</v>
      </c>
      <c r="C11" s="3" t="s">
        <v>45</v>
      </c>
      <c r="D11" s="3" t="s">
        <v>55</v>
      </c>
      <c r="E11" s="3" t="s">
        <v>56</v>
      </c>
      <c r="F11" s="4">
        <v>93.341999999999999</v>
      </c>
      <c r="G11" s="2" t="s">
        <v>37</v>
      </c>
      <c r="H11" s="5">
        <v>854</v>
      </c>
      <c r="I11" s="6">
        <v>0.94</v>
      </c>
      <c r="J11" s="6">
        <v>0.4</v>
      </c>
      <c r="K11" s="2" t="s">
        <v>48</v>
      </c>
      <c r="L11" s="2" t="s">
        <v>39</v>
      </c>
      <c r="M11" s="2" t="s">
        <v>49</v>
      </c>
      <c r="N11" s="5">
        <v>360</v>
      </c>
      <c r="O11" s="2" t="s">
        <v>50</v>
      </c>
      <c r="P11" s="7"/>
      <c r="Q11" s="2" t="s">
        <v>51</v>
      </c>
      <c r="R11" s="2" t="s">
        <v>51</v>
      </c>
      <c r="S11" s="6">
        <v>41.67</v>
      </c>
      <c r="T11" s="6">
        <v>41.67</v>
      </c>
      <c r="U11" s="3"/>
      <c r="V11" s="6">
        <v>0</v>
      </c>
      <c r="W11" s="5">
        <v>30</v>
      </c>
      <c r="X11" s="8">
        <v>0.91120000000000001</v>
      </c>
      <c r="Y11" s="8">
        <v>0.8</v>
      </c>
      <c r="Z11" s="8">
        <v>1</v>
      </c>
      <c r="AA11" s="8">
        <v>0.72899999999999998</v>
      </c>
      <c r="AB11" s="6">
        <v>23.957393258426968</v>
      </c>
      <c r="AC11" s="6">
        <v>23.957393258426968</v>
      </c>
      <c r="AD11" s="6">
        <v>25.19</v>
      </c>
      <c r="AE11" s="6">
        <v>25.19</v>
      </c>
      <c r="AF11" s="6">
        <v>24.68</v>
      </c>
      <c r="AG11" s="6">
        <v>24.68</v>
      </c>
      <c r="AH11" s="6">
        <f t="shared" si="0"/>
        <v>0.51000000000000156</v>
      </c>
      <c r="AI11" s="6">
        <f t="shared" si="1"/>
        <v>0.51000000000000156</v>
      </c>
    </row>
    <row r="12" spans="1:35" x14ac:dyDescent="0.25">
      <c r="A12" s="2" t="s">
        <v>33</v>
      </c>
      <c r="B12" s="2">
        <v>2022</v>
      </c>
      <c r="C12" s="3" t="s">
        <v>45</v>
      </c>
      <c r="D12" s="3" t="s">
        <v>56</v>
      </c>
      <c r="E12" s="3" t="s">
        <v>57</v>
      </c>
      <c r="F12" s="4">
        <v>28.074999999999999</v>
      </c>
      <c r="G12" s="2" t="s">
        <v>37</v>
      </c>
      <c r="H12" s="5">
        <v>854</v>
      </c>
      <c r="I12" s="6">
        <v>0.8</v>
      </c>
      <c r="J12" s="6">
        <v>0.36</v>
      </c>
      <c r="K12" s="2" t="s">
        <v>48</v>
      </c>
      <c r="L12" s="2" t="s">
        <v>39</v>
      </c>
      <c r="M12" s="2" t="s">
        <v>49</v>
      </c>
      <c r="N12" s="5">
        <v>360</v>
      </c>
      <c r="O12" s="2" t="s">
        <v>50</v>
      </c>
      <c r="P12" s="7"/>
      <c r="Q12" s="2" t="s">
        <v>51</v>
      </c>
      <c r="R12" s="2" t="s">
        <v>51</v>
      </c>
      <c r="S12" s="6">
        <v>38.6</v>
      </c>
      <c r="T12" s="6">
        <v>38.6</v>
      </c>
      <c r="U12" s="3"/>
      <c r="V12" s="6">
        <v>0</v>
      </c>
      <c r="W12" s="5">
        <v>10</v>
      </c>
      <c r="X12" s="8">
        <v>0.91120000000000001</v>
      </c>
      <c r="Y12" s="8">
        <v>0.8</v>
      </c>
      <c r="Z12" s="8">
        <v>1</v>
      </c>
      <c r="AA12" s="8">
        <v>0.72899999999999998</v>
      </c>
      <c r="AB12" s="6">
        <v>23.957393258426968</v>
      </c>
      <c r="AC12" s="6">
        <v>23.957393258426968</v>
      </c>
      <c r="AD12" s="6">
        <v>27.2</v>
      </c>
      <c r="AE12" s="6">
        <v>27.2</v>
      </c>
      <c r="AF12" s="6">
        <v>24.04</v>
      </c>
      <c r="AG12" s="6">
        <v>24.04</v>
      </c>
      <c r="AH12" s="6">
        <f t="shared" si="0"/>
        <v>3.16</v>
      </c>
      <c r="AI12" s="6">
        <f t="shared" si="1"/>
        <v>3.16</v>
      </c>
    </row>
    <row r="13" spans="1:35" x14ac:dyDescent="0.25">
      <c r="A13" s="2" t="s">
        <v>33</v>
      </c>
      <c r="B13" s="2">
        <v>2022</v>
      </c>
      <c r="C13" s="3" t="s">
        <v>45</v>
      </c>
      <c r="D13" s="3" t="s">
        <v>57</v>
      </c>
      <c r="E13" s="3" t="s">
        <v>58</v>
      </c>
      <c r="F13" s="4">
        <v>1.583</v>
      </c>
      <c r="G13" s="2" t="s">
        <v>37</v>
      </c>
      <c r="H13" s="5">
        <v>859</v>
      </c>
      <c r="I13" s="6">
        <v>0.31</v>
      </c>
      <c r="J13" s="6">
        <v>0.27</v>
      </c>
      <c r="K13" s="2" t="s">
        <v>48</v>
      </c>
      <c r="L13" s="2" t="s">
        <v>39</v>
      </c>
      <c r="M13" s="2" t="s">
        <v>49</v>
      </c>
      <c r="N13" s="5">
        <v>360</v>
      </c>
      <c r="O13" s="2" t="s">
        <v>50</v>
      </c>
      <c r="P13" s="7"/>
      <c r="Q13" s="2" t="s">
        <v>51</v>
      </c>
      <c r="R13" s="2" t="s">
        <v>51</v>
      </c>
      <c r="S13" s="6">
        <v>44.18</v>
      </c>
      <c r="T13" s="6">
        <v>44.18</v>
      </c>
      <c r="U13" s="3"/>
      <c r="V13" s="6">
        <v>0</v>
      </c>
      <c r="W13" s="5">
        <v>6</v>
      </c>
      <c r="X13" s="8">
        <v>0.875</v>
      </c>
      <c r="Y13" s="8">
        <v>0.8</v>
      </c>
      <c r="Z13" s="8">
        <v>1</v>
      </c>
      <c r="AA13" s="8">
        <v>0.7</v>
      </c>
      <c r="AB13" s="6">
        <v>23.957393258426968</v>
      </c>
      <c r="AC13" s="6">
        <v>23.957393258426968</v>
      </c>
      <c r="AD13" s="6">
        <v>22.82</v>
      </c>
      <c r="AE13" s="6">
        <v>22.82</v>
      </c>
      <c r="AF13" s="6">
        <v>14.39</v>
      </c>
      <c r="AG13" s="6">
        <v>14.39</v>
      </c>
      <c r="AH13" s="6">
        <f t="shared" si="0"/>
        <v>8.43</v>
      </c>
      <c r="AI13" s="6">
        <f t="shared" si="1"/>
        <v>8.43</v>
      </c>
    </row>
    <row r="14" spans="1:35" x14ac:dyDescent="0.25">
      <c r="A14" s="2" t="s">
        <v>33</v>
      </c>
      <c r="B14" s="2">
        <v>2022</v>
      </c>
      <c r="C14" s="3" t="s">
        <v>45</v>
      </c>
      <c r="D14" s="3" t="s">
        <v>58</v>
      </c>
      <c r="E14" s="3" t="s">
        <v>59</v>
      </c>
      <c r="F14" s="4">
        <v>30</v>
      </c>
      <c r="G14" s="2" t="s">
        <v>37</v>
      </c>
      <c r="H14" s="5">
        <v>859</v>
      </c>
      <c r="I14" s="6">
        <v>1</v>
      </c>
      <c r="J14" s="6">
        <v>0.32</v>
      </c>
      <c r="K14" s="2" t="s">
        <v>48</v>
      </c>
      <c r="L14" s="2" t="s">
        <v>39</v>
      </c>
      <c r="M14" s="2" t="s">
        <v>49</v>
      </c>
      <c r="N14" s="5">
        <v>360</v>
      </c>
      <c r="O14" s="2" t="s">
        <v>50</v>
      </c>
      <c r="P14" s="7"/>
      <c r="Q14" s="2" t="s">
        <v>51</v>
      </c>
      <c r="R14" s="2" t="s">
        <v>51</v>
      </c>
      <c r="S14" s="6">
        <v>44.18</v>
      </c>
      <c r="T14" s="6">
        <v>44.18</v>
      </c>
      <c r="U14" s="3"/>
      <c r="V14" s="6">
        <v>0</v>
      </c>
      <c r="W14" s="5">
        <v>9</v>
      </c>
      <c r="X14" s="8">
        <v>0.875</v>
      </c>
      <c r="Y14" s="8">
        <v>0.8</v>
      </c>
      <c r="Z14" s="8">
        <v>1</v>
      </c>
      <c r="AA14" s="8">
        <v>0.7</v>
      </c>
      <c r="AB14" s="6">
        <v>45.665664192080499</v>
      </c>
      <c r="AC14" s="6">
        <v>45.665664192080499</v>
      </c>
      <c r="AD14" s="6">
        <v>22.82</v>
      </c>
      <c r="AE14" s="6">
        <v>22.82</v>
      </c>
      <c r="AF14" s="6">
        <v>13.21</v>
      </c>
      <c r="AG14" s="6">
        <v>13.21</v>
      </c>
      <c r="AH14" s="6">
        <f t="shared" si="0"/>
        <v>9.61</v>
      </c>
      <c r="AI14" s="6">
        <f t="shared" si="1"/>
        <v>9.61</v>
      </c>
    </row>
    <row r="15" spans="1:35" x14ac:dyDescent="0.25">
      <c r="A15" s="2" t="s">
        <v>33</v>
      </c>
      <c r="B15" s="2">
        <v>2022</v>
      </c>
      <c r="C15" s="3" t="s">
        <v>60</v>
      </c>
      <c r="D15" s="3" t="s">
        <v>46</v>
      </c>
      <c r="E15" s="3" t="s">
        <v>61</v>
      </c>
      <c r="F15" s="4">
        <v>8</v>
      </c>
      <c r="G15" s="2" t="s">
        <v>37</v>
      </c>
      <c r="H15" s="5">
        <v>500</v>
      </c>
      <c r="I15" s="6">
        <v>1</v>
      </c>
      <c r="J15" s="6">
        <v>1</v>
      </c>
      <c r="K15" s="2" t="s">
        <v>48</v>
      </c>
      <c r="L15" s="2" t="s">
        <v>39</v>
      </c>
      <c r="M15" s="2" t="s">
        <v>40</v>
      </c>
      <c r="N15" s="5">
        <v>360</v>
      </c>
      <c r="O15" s="2" t="s">
        <v>50</v>
      </c>
      <c r="P15" s="7"/>
      <c r="Q15" s="2" t="s">
        <v>42</v>
      </c>
      <c r="R15" s="2" t="s">
        <v>51</v>
      </c>
      <c r="S15" s="6">
        <v>1</v>
      </c>
      <c r="T15" s="6">
        <v>1</v>
      </c>
      <c r="U15" s="3"/>
      <c r="V15" s="6">
        <v>1</v>
      </c>
      <c r="W15" s="5">
        <v>6</v>
      </c>
      <c r="X15" s="8">
        <v>1</v>
      </c>
      <c r="Y15" s="8">
        <v>1</v>
      </c>
      <c r="Z15" s="8">
        <v>1</v>
      </c>
      <c r="AA15" s="8">
        <v>1</v>
      </c>
      <c r="AB15" s="6">
        <v>0</v>
      </c>
      <c r="AC15" s="6">
        <v>0</v>
      </c>
      <c r="AD15" s="6">
        <v>0</v>
      </c>
      <c r="AE15" s="6">
        <v>0</v>
      </c>
      <c r="AF15" s="6">
        <v>0</v>
      </c>
      <c r="AG15" s="6">
        <v>0</v>
      </c>
      <c r="AH15" s="6">
        <f t="shared" si="0"/>
        <v>0</v>
      </c>
      <c r="AI15" s="6">
        <f t="shared" si="1"/>
        <v>0</v>
      </c>
    </row>
    <row r="16" spans="1:35" x14ac:dyDescent="0.25">
      <c r="A16" s="2" t="s">
        <v>33</v>
      </c>
      <c r="B16" s="2">
        <v>2022</v>
      </c>
      <c r="C16" s="3" t="s">
        <v>62</v>
      </c>
      <c r="D16" s="3" t="s">
        <v>46</v>
      </c>
      <c r="E16" s="3" t="s">
        <v>63</v>
      </c>
      <c r="F16" s="4">
        <v>7</v>
      </c>
      <c r="G16" s="2" t="s">
        <v>37</v>
      </c>
      <c r="H16" s="5">
        <v>300</v>
      </c>
      <c r="I16" s="6">
        <v>1</v>
      </c>
      <c r="J16" s="6">
        <v>1</v>
      </c>
      <c r="K16" s="2" t="s">
        <v>38</v>
      </c>
      <c r="L16" s="2" t="s">
        <v>39</v>
      </c>
      <c r="M16" s="2" t="s">
        <v>40</v>
      </c>
      <c r="N16" s="5">
        <v>360</v>
      </c>
      <c r="O16" s="2" t="s">
        <v>41</v>
      </c>
      <c r="P16" s="7">
        <v>500</v>
      </c>
      <c r="Q16" s="2" t="s">
        <v>51</v>
      </c>
      <c r="R16" s="2" t="s">
        <v>42</v>
      </c>
      <c r="S16" s="6">
        <v>1</v>
      </c>
      <c r="T16" s="6">
        <v>1</v>
      </c>
      <c r="U16" s="3"/>
      <c r="V16" s="6">
        <v>1</v>
      </c>
      <c r="W16" s="5">
        <v>1</v>
      </c>
      <c r="X16" s="8">
        <v>1</v>
      </c>
      <c r="Y16" s="8">
        <v>1</v>
      </c>
      <c r="Z16" s="8">
        <v>1</v>
      </c>
      <c r="AA16" s="8">
        <v>1</v>
      </c>
      <c r="AB16" s="6">
        <v>0</v>
      </c>
      <c r="AC16" s="6">
        <v>0</v>
      </c>
      <c r="AD16" s="6">
        <v>0</v>
      </c>
      <c r="AE16" s="6">
        <v>0</v>
      </c>
      <c r="AF16" s="6">
        <v>0</v>
      </c>
      <c r="AG16" s="6">
        <v>0</v>
      </c>
      <c r="AH16" s="6">
        <f t="shared" si="0"/>
        <v>0</v>
      </c>
      <c r="AI16" s="6">
        <f t="shared" si="1"/>
        <v>0</v>
      </c>
    </row>
    <row r="17" spans="1:35" x14ac:dyDescent="0.25">
      <c r="A17" s="2" t="s">
        <v>33</v>
      </c>
      <c r="B17" s="2">
        <v>2022</v>
      </c>
      <c r="C17" s="3" t="s">
        <v>64</v>
      </c>
      <c r="D17" s="3" t="s">
        <v>65</v>
      </c>
      <c r="E17" s="3" t="s">
        <v>66</v>
      </c>
      <c r="F17" s="4">
        <v>86.968999999999994</v>
      </c>
      <c r="G17" s="2" t="s">
        <v>37</v>
      </c>
      <c r="H17" s="5">
        <v>500</v>
      </c>
      <c r="I17" s="6">
        <v>1</v>
      </c>
      <c r="J17" s="6">
        <v>0.4</v>
      </c>
      <c r="K17" s="2" t="s">
        <v>38</v>
      </c>
      <c r="L17" s="2" t="s">
        <v>39</v>
      </c>
      <c r="M17" s="2" t="s">
        <v>49</v>
      </c>
      <c r="N17" s="5">
        <v>360</v>
      </c>
      <c r="O17" s="2" t="s">
        <v>50</v>
      </c>
      <c r="P17" s="7"/>
      <c r="Q17" s="2" t="s">
        <v>51</v>
      </c>
      <c r="R17" s="2" t="s">
        <v>51</v>
      </c>
      <c r="S17" s="6">
        <v>35.65</v>
      </c>
      <c r="T17" s="6">
        <v>35.65</v>
      </c>
      <c r="U17" s="3"/>
      <c r="V17" s="6">
        <v>0</v>
      </c>
      <c r="W17" s="5">
        <v>25</v>
      </c>
      <c r="X17" s="8">
        <v>0.875</v>
      </c>
      <c r="Y17" s="8">
        <v>0.8</v>
      </c>
      <c r="Z17" s="8">
        <v>1</v>
      </c>
      <c r="AA17" s="8">
        <v>0.7</v>
      </c>
      <c r="AB17" s="6">
        <v>12.637116005049798</v>
      </c>
      <c r="AC17" s="6">
        <v>12.637116005049798</v>
      </c>
      <c r="AD17" s="6">
        <v>14.14</v>
      </c>
      <c r="AE17" s="6">
        <v>14.14</v>
      </c>
      <c r="AF17" s="6">
        <v>9.6999999999999993</v>
      </c>
      <c r="AG17" s="6">
        <v>9.6999999999999993</v>
      </c>
      <c r="AH17" s="6">
        <f t="shared" si="0"/>
        <v>4.4400000000000013</v>
      </c>
      <c r="AI17" s="6">
        <f t="shared" si="1"/>
        <v>4.4400000000000013</v>
      </c>
    </row>
  </sheetData>
  <mergeCells count="36">
    <mergeCell ref="N1:N3"/>
    <mergeCell ref="I2:I3"/>
    <mergeCell ref="J2:J3"/>
    <mergeCell ref="A1:A3"/>
    <mergeCell ref="B1:B3"/>
    <mergeCell ref="C1:C3"/>
    <mergeCell ref="D1:E1"/>
    <mergeCell ref="F1:F3"/>
    <mergeCell ref="G1:G3"/>
    <mergeCell ref="D2:D3"/>
    <mergeCell ref="E2:E3"/>
    <mergeCell ref="H1:H3"/>
    <mergeCell ref="I1:J1"/>
    <mergeCell ref="K1:K3"/>
    <mergeCell ref="L1:L3"/>
    <mergeCell ref="M1:M3"/>
    <mergeCell ref="V1:V3"/>
    <mergeCell ref="W1:W3"/>
    <mergeCell ref="X1:AA1"/>
    <mergeCell ref="AB1:AI1"/>
    <mergeCell ref="O1:O3"/>
    <mergeCell ref="P1:P3"/>
    <mergeCell ref="Q1:Q3"/>
    <mergeCell ref="R1:R3"/>
    <mergeCell ref="S1:T1"/>
    <mergeCell ref="U1:U3"/>
    <mergeCell ref="S2:S3"/>
    <mergeCell ref="T2:T3"/>
    <mergeCell ref="AD2:AE2"/>
    <mergeCell ref="AF2:AG2"/>
    <mergeCell ref="AH2:AI2"/>
    <mergeCell ref="X2:X3"/>
    <mergeCell ref="Y2:Y3"/>
    <mergeCell ref="Z2:Z3"/>
    <mergeCell ref="AA2:AA3"/>
    <mergeCell ref="AB2:AC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1D4CA6-28AB-459C-A7C4-99734541B33A}">
  <dimension ref="A1:AC8"/>
  <sheetViews>
    <sheetView workbookViewId="0">
      <selection sqref="A1:XFD1048576"/>
    </sheetView>
  </sheetViews>
  <sheetFormatPr defaultRowHeight="15" x14ac:dyDescent="0.25"/>
  <cols>
    <col min="1" max="1" width="10.7109375" customWidth="1"/>
    <col min="2" max="2" width="10.5703125" customWidth="1"/>
    <col min="3" max="3" width="17.85546875" customWidth="1"/>
    <col min="4" max="4" width="10.5703125" customWidth="1"/>
    <col min="5" max="5" width="20.7109375" customWidth="1"/>
    <col min="6" max="6" width="10.5703125" customWidth="1"/>
    <col min="7" max="7" width="20.7109375" customWidth="1"/>
    <col min="8" max="8" width="10.5703125" customWidth="1"/>
    <col min="9" max="9" width="20.7109375" customWidth="1"/>
    <col min="10" max="10" width="15.7109375" customWidth="1"/>
    <col min="11" max="11" width="20.7109375" customWidth="1"/>
    <col min="12" max="12" width="15" customWidth="1"/>
    <col min="13" max="13" width="20.7109375" customWidth="1"/>
    <col min="14" max="14" width="15" customWidth="1"/>
    <col min="15" max="15" width="20.7109375" customWidth="1"/>
    <col min="16" max="16" width="15" customWidth="1"/>
    <col min="17" max="17" width="20.7109375" customWidth="1"/>
    <col min="18" max="18" width="15" customWidth="1"/>
    <col min="19" max="19" width="20.7109375" customWidth="1"/>
    <col min="20" max="20" width="15" customWidth="1"/>
    <col min="21" max="21" width="20.7109375" customWidth="1"/>
    <col min="22" max="22" width="15" customWidth="1"/>
    <col min="23" max="23" width="20.7109375" customWidth="1"/>
    <col min="24" max="24" width="15" customWidth="1"/>
    <col min="25" max="25" width="20.7109375" customWidth="1"/>
    <col min="26" max="26" width="15" customWidth="1"/>
    <col min="27" max="27" width="20.7109375" customWidth="1"/>
    <col min="28" max="28" width="10.5703125" customWidth="1"/>
    <col min="29" max="29" width="20.7109375" customWidth="1"/>
  </cols>
  <sheetData>
    <row r="1" spans="1:29" x14ac:dyDescent="0.25">
      <c r="A1" s="22" t="s">
        <v>0</v>
      </c>
      <c r="B1" s="22" t="s">
        <v>1</v>
      </c>
      <c r="C1" s="22" t="s">
        <v>2</v>
      </c>
      <c r="D1" s="22" t="s">
        <v>102</v>
      </c>
      <c r="E1" s="21"/>
      <c r="F1" s="22" t="s">
        <v>103</v>
      </c>
      <c r="G1" s="21"/>
      <c r="H1" s="22" t="s">
        <v>104</v>
      </c>
      <c r="I1" s="21"/>
      <c r="J1" s="22" t="s">
        <v>105</v>
      </c>
      <c r="K1" s="21"/>
      <c r="L1" s="22" t="s">
        <v>106</v>
      </c>
      <c r="M1" s="21"/>
      <c r="N1" s="22" t="s">
        <v>107</v>
      </c>
      <c r="O1" s="21"/>
      <c r="P1" s="22" t="s">
        <v>108</v>
      </c>
      <c r="Q1" s="21"/>
      <c r="R1" s="22" t="s">
        <v>109</v>
      </c>
      <c r="S1" s="21"/>
      <c r="T1" s="22" t="s">
        <v>110</v>
      </c>
      <c r="U1" s="21"/>
      <c r="V1" s="22" t="s">
        <v>111</v>
      </c>
      <c r="W1" s="21"/>
      <c r="X1" s="22" t="s">
        <v>112</v>
      </c>
      <c r="Y1" s="21"/>
      <c r="Z1" s="22" t="s">
        <v>113</v>
      </c>
      <c r="AA1" s="21"/>
      <c r="AB1" s="22" t="s">
        <v>114</v>
      </c>
      <c r="AC1" s="21"/>
    </row>
    <row r="2" spans="1:29" x14ac:dyDescent="0.25">
      <c r="A2" s="21"/>
      <c r="B2" s="21"/>
      <c r="C2" s="21"/>
      <c r="D2" s="9" t="s">
        <v>115</v>
      </c>
      <c r="E2" s="9" t="s">
        <v>116</v>
      </c>
      <c r="F2" s="9" t="s">
        <v>117</v>
      </c>
      <c r="G2" s="9" t="s">
        <v>116</v>
      </c>
      <c r="H2" s="9" t="s">
        <v>117</v>
      </c>
      <c r="I2" s="9" t="s">
        <v>116</v>
      </c>
      <c r="J2" s="9" t="s">
        <v>118</v>
      </c>
      <c r="K2" s="9" t="s">
        <v>116</v>
      </c>
      <c r="L2" s="9" t="s">
        <v>119</v>
      </c>
      <c r="M2" s="9" t="s">
        <v>116</v>
      </c>
      <c r="N2" s="9" t="s">
        <v>119</v>
      </c>
      <c r="O2" s="9" t="s">
        <v>116</v>
      </c>
      <c r="P2" s="9" t="s">
        <v>120</v>
      </c>
      <c r="Q2" s="9" t="s">
        <v>116</v>
      </c>
      <c r="R2" s="9" t="s">
        <v>120</v>
      </c>
      <c r="S2" s="9" t="s">
        <v>116</v>
      </c>
      <c r="T2" s="9" t="s">
        <v>120</v>
      </c>
      <c r="U2" s="9" t="s">
        <v>116</v>
      </c>
      <c r="V2" s="9" t="s">
        <v>121</v>
      </c>
      <c r="W2" s="9" t="s">
        <v>116</v>
      </c>
      <c r="X2" s="9" t="s">
        <v>121</v>
      </c>
      <c r="Y2" s="9" t="s">
        <v>116</v>
      </c>
      <c r="Z2" s="9" t="s">
        <v>121</v>
      </c>
      <c r="AA2" s="9" t="s">
        <v>116</v>
      </c>
      <c r="AB2" s="9" t="s">
        <v>122</v>
      </c>
      <c r="AC2" s="9" t="s">
        <v>116</v>
      </c>
    </row>
    <row r="3" spans="1:29" ht="30" x14ac:dyDescent="0.25">
      <c r="A3" s="10" t="s">
        <v>33</v>
      </c>
      <c r="B3" s="10">
        <v>2021</v>
      </c>
      <c r="C3" s="11" t="s">
        <v>45</v>
      </c>
      <c r="D3" s="10" t="s">
        <v>123</v>
      </c>
      <c r="E3" s="13" t="s">
        <v>124</v>
      </c>
      <c r="F3" s="10" t="s">
        <v>125</v>
      </c>
      <c r="G3" s="13" t="s">
        <v>124</v>
      </c>
      <c r="H3" s="10" t="s">
        <v>126</v>
      </c>
      <c r="I3" s="13" t="s">
        <v>124</v>
      </c>
      <c r="J3" s="12">
        <v>1850</v>
      </c>
      <c r="K3" s="13" t="s">
        <v>124</v>
      </c>
      <c r="L3" s="14">
        <v>4.8600000000000003</v>
      </c>
      <c r="M3" s="13" t="s">
        <v>124</v>
      </c>
      <c r="N3" s="14">
        <v>5.85</v>
      </c>
      <c r="O3" s="13" t="s">
        <v>124</v>
      </c>
      <c r="P3" s="13">
        <v>70</v>
      </c>
      <c r="Q3" s="13" t="s">
        <v>124</v>
      </c>
      <c r="R3" s="13">
        <v>80</v>
      </c>
      <c r="S3" s="13" t="s">
        <v>124</v>
      </c>
      <c r="T3" s="13">
        <v>70</v>
      </c>
      <c r="U3" s="13" t="s">
        <v>124</v>
      </c>
      <c r="V3" s="13">
        <v>27</v>
      </c>
      <c r="W3" s="13" t="s">
        <v>124</v>
      </c>
      <c r="X3" s="13">
        <v>25</v>
      </c>
      <c r="Y3" s="13" t="s">
        <v>124</v>
      </c>
      <c r="Z3" s="13">
        <v>18</v>
      </c>
      <c r="AA3" s="13" t="s">
        <v>124</v>
      </c>
      <c r="AB3" s="13">
        <v>33</v>
      </c>
      <c r="AC3" s="13" t="s">
        <v>124</v>
      </c>
    </row>
    <row r="4" spans="1:29" ht="30" x14ac:dyDescent="0.25">
      <c r="A4" s="10" t="s">
        <v>33</v>
      </c>
      <c r="B4" s="10">
        <v>2021</v>
      </c>
      <c r="C4" s="11" t="s">
        <v>34</v>
      </c>
      <c r="D4" s="10" t="s">
        <v>123</v>
      </c>
      <c r="E4" s="13" t="s">
        <v>127</v>
      </c>
      <c r="F4" s="10" t="s">
        <v>125</v>
      </c>
      <c r="G4" s="13" t="s">
        <v>127</v>
      </c>
      <c r="H4" s="10" t="s">
        <v>128</v>
      </c>
      <c r="I4" s="13" t="s">
        <v>127</v>
      </c>
      <c r="J4" s="12">
        <v>1850</v>
      </c>
      <c r="K4" s="13" t="s">
        <v>127</v>
      </c>
      <c r="L4" s="14">
        <v>4.8600000000000003</v>
      </c>
      <c r="M4" s="13" t="s">
        <v>127</v>
      </c>
      <c r="N4" s="14">
        <v>5.85</v>
      </c>
      <c r="O4" s="13" t="s">
        <v>127</v>
      </c>
      <c r="P4" s="13">
        <v>1</v>
      </c>
      <c r="Q4" s="13" t="s">
        <v>127</v>
      </c>
      <c r="R4" s="13">
        <v>1</v>
      </c>
      <c r="S4" s="13" t="s">
        <v>127</v>
      </c>
      <c r="T4" s="13">
        <v>1</v>
      </c>
      <c r="U4" s="13" t="s">
        <v>127</v>
      </c>
      <c r="V4" s="13">
        <v>1</v>
      </c>
      <c r="W4" s="13" t="s">
        <v>127</v>
      </c>
      <c r="X4" s="13">
        <v>1</v>
      </c>
      <c r="Y4" s="13" t="s">
        <v>127</v>
      </c>
      <c r="Z4" s="13">
        <v>1</v>
      </c>
      <c r="AA4" s="13" t="s">
        <v>127</v>
      </c>
      <c r="AB4" s="13">
        <v>33</v>
      </c>
      <c r="AC4" s="13" t="s">
        <v>127</v>
      </c>
    </row>
    <row r="5" spans="1:29" ht="30" x14ac:dyDescent="0.25">
      <c r="A5" s="10" t="s">
        <v>33</v>
      </c>
      <c r="B5" s="10">
        <v>2021</v>
      </c>
      <c r="C5" s="11" t="s">
        <v>43</v>
      </c>
      <c r="D5" s="10" t="s">
        <v>123</v>
      </c>
      <c r="E5" s="13" t="s">
        <v>129</v>
      </c>
      <c r="F5" s="10" t="s">
        <v>125</v>
      </c>
      <c r="G5" s="13" t="s">
        <v>129</v>
      </c>
      <c r="H5" s="10" t="s">
        <v>128</v>
      </c>
      <c r="I5" s="13" t="s">
        <v>129</v>
      </c>
      <c r="J5" s="12">
        <v>1850</v>
      </c>
      <c r="K5" s="13" t="s">
        <v>129</v>
      </c>
      <c r="L5" s="14">
        <v>4.8600000000000003</v>
      </c>
      <c r="M5" s="13" t="s">
        <v>129</v>
      </c>
      <c r="N5" s="14">
        <v>5.85</v>
      </c>
      <c r="O5" s="13" t="s">
        <v>129</v>
      </c>
      <c r="P5" s="13">
        <v>1</v>
      </c>
      <c r="Q5" s="13" t="s">
        <v>129</v>
      </c>
      <c r="R5" s="13">
        <v>1</v>
      </c>
      <c r="S5" s="13" t="s">
        <v>129</v>
      </c>
      <c r="T5" s="13">
        <v>1</v>
      </c>
      <c r="U5" s="13" t="s">
        <v>129</v>
      </c>
      <c r="V5" s="13">
        <v>1</v>
      </c>
      <c r="W5" s="13" t="s">
        <v>129</v>
      </c>
      <c r="X5" s="13">
        <v>1</v>
      </c>
      <c r="Y5" s="13" t="s">
        <v>129</v>
      </c>
      <c r="Z5" s="13">
        <v>1</v>
      </c>
      <c r="AA5" s="13" t="s">
        <v>129</v>
      </c>
      <c r="AB5" s="13">
        <v>33</v>
      </c>
      <c r="AC5" s="13" t="s">
        <v>129</v>
      </c>
    </row>
    <row r="6" spans="1:29" ht="45" x14ac:dyDescent="0.25">
      <c r="A6" s="10" t="s">
        <v>33</v>
      </c>
      <c r="B6" s="10">
        <v>2021</v>
      </c>
      <c r="C6" s="11" t="s">
        <v>60</v>
      </c>
      <c r="D6" s="10" t="s">
        <v>123</v>
      </c>
      <c r="E6" s="13" t="s">
        <v>130</v>
      </c>
      <c r="F6" s="10" t="s">
        <v>125</v>
      </c>
      <c r="G6" s="13" t="s">
        <v>130</v>
      </c>
      <c r="H6" s="10" t="s">
        <v>128</v>
      </c>
      <c r="I6" s="13" t="s">
        <v>130</v>
      </c>
      <c r="J6" s="12">
        <v>1850</v>
      </c>
      <c r="K6" s="13" t="s">
        <v>130</v>
      </c>
      <c r="L6" s="14">
        <v>4.8600000000000003</v>
      </c>
      <c r="M6" s="13" t="s">
        <v>130</v>
      </c>
      <c r="N6" s="14">
        <v>5.85</v>
      </c>
      <c r="O6" s="13" t="s">
        <v>130</v>
      </c>
      <c r="P6" s="13">
        <v>1</v>
      </c>
      <c r="Q6" s="13" t="s">
        <v>130</v>
      </c>
      <c r="R6" s="13">
        <v>1</v>
      </c>
      <c r="S6" s="13" t="s">
        <v>130</v>
      </c>
      <c r="T6" s="13">
        <v>1</v>
      </c>
      <c r="U6" s="13" t="s">
        <v>130</v>
      </c>
      <c r="V6" s="13">
        <v>1</v>
      </c>
      <c r="W6" s="13" t="s">
        <v>130</v>
      </c>
      <c r="X6" s="13">
        <v>1</v>
      </c>
      <c r="Y6" s="13" t="s">
        <v>130</v>
      </c>
      <c r="Z6" s="13">
        <v>1</v>
      </c>
      <c r="AA6" s="13" t="s">
        <v>130</v>
      </c>
      <c r="AB6" s="13">
        <v>33</v>
      </c>
      <c r="AC6" s="13" t="s">
        <v>130</v>
      </c>
    </row>
    <row r="7" spans="1:29" ht="45" x14ac:dyDescent="0.25">
      <c r="A7" s="10" t="s">
        <v>33</v>
      </c>
      <c r="B7" s="10">
        <v>2021</v>
      </c>
      <c r="C7" s="11" t="s">
        <v>62</v>
      </c>
      <c r="D7" s="10" t="s">
        <v>123</v>
      </c>
      <c r="E7" s="13" t="s">
        <v>131</v>
      </c>
      <c r="F7" s="10" t="s">
        <v>125</v>
      </c>
      <c r="G7" s="13" t="s">
        <v>131</v>
      </c>
      <c r="H7" s="10" t="s">
        <v>128</v>
      </c>
      <c r="I7" s="13" t="s">
        <v>131</v>
      </c>
      <c r="J7" s="12">
        <v>1850</v>
      </c>
      <c r="K7" s="13" t="s">
        <v>131</v>
      </c>
      <c r="L7" s="14">
        <v>4.8600000000000003</v>
      </c>
      <c r="M7" s="13" t="s">
        <v>131</v>
      </c>
      <c r="N7" s="14">
        <v>5.85</v>
      </c>
      <c r="O7" s="13" t="s">
        <v>131</v>
      </c>
      <c r="P7" s="13">
        <v>1</v>
      </c>
      <c r="Q7" s="13" t="s">
        <v>131</v>
      </c>
      <c r="R7" s="13">
        <v>1</v>
      </c>
      <c r="S7" s="13" t="s">
        <v>131</v>
      </c>
      <c r="T7" s="13">
        <v>1</v>
      </c>
      <c r="U7" s="13" t="s">
        <v>131</v>
      </c>
      <c r="V7" s="13">
        <v>1</v>
      </c>
      <c r="W7" s="13" t="s">
        <v>131</v>
      </c>
      <c r="X7" s="13">
        <v>1</v>
      </c>
      <c r="Y7" s="13" t="s">
        <v>131</v>
      </c>
      <c r="Z7" s="13">
        <v>1</v>
      </c>
      <c r="AA7" s="13" t="s">
        <v>131</v>
      </c>
      <c r="AB7" s="13">
        <v>33</v>
      </c>
      <c r="AC7" s="13" t="s">
        <v>131</v>
      </c>
    </row>
    <row r="8" spans="1:29" x14ac:dyDescent="0.25">
      <c r="A8" s="10" t="s">
        <v>33</v>
      </c>
      <c r="B8" s="10">
        <v>2021</v>
      </c>
      <c r="C8" s="11" t="s">
        <v>64</v>
      </c>
      <c r="D8" s="10" t="s">
        <v>123</v>
      </c>
      <c r="E8" s="13" t="s">
        <v>132</v>
      </c>
      <c r="F8" s="10" t="s">
        <v>125</v>
      </c>
      <c r="G8" s="13" t="s">
        <v>132</v>
      </c>
      <c r="H8" s="10" t="s">
        <v>133</v>
      </c>
      <c r="I8" s="13" t="s">
        <v>132</v>
      </c>
      <c r="J8" s="12">
        <v>1640</v>
      </c>
      <c r="K8" s="13" t="s">
        <v>132</v>
      </c>
      <c r="L8" s="14">
        <v>4.8600000000000003</v>
      </c>
      <c r="M8" s="13" t="s">
        <v>132</v>
      </c>
      <c r="N8" s="14">
        <v>5.85</v>
      </c>
      <c r="O8" s="13" t="s">
        <v>132</v>
      </c>
      <c r="P8" s="13">
        <v>80</v>
      </c>
      <c r="Q8" s="13" t="s">
        <v>132</v>
      </c>
      <c r="R8" s="13">
        <v>80</v>
      </c>
      <c r="S8" s="13" t="s">
        <v>132</v>
      </c>
      <c r="T8" s="13">
        <v>80</v>
      </c>
      <c r="U8" s="13" t="s">
        <v>132</v>
      </c>
      <c r="V8" s="13">
        <v>27</v>
      </c>
      <c r="W8" s="13" t="s">
        <v>132</v>
      </c>
      <c r="X8" s="13">
        <v>25</v>
      </c>
      <c r="Y8" s="13" t="s">
        <v>132</v>
      </c>
      <c r="Z8" s="13">
        <v>18</v>
      </c>
      <c r="AA8" s="13" t="s">
        <v>132</v>
      </c>
      <c r="AB8" s="13">
        <v>33</v>
      </c>
      <c r="AC8" s="13" t="s">
        <v>132</v>
      </c>
    </row>
  </sheetData>
  <mergeCells count="16">
    <mergeCell ref="H1:I1"/>
    <mergeCell ref="A1:A2"/>
    <mergeCell ref="B1:B2"/>
    <mergeCell ref="C1:C2"/>
    <mergeCell ref="D1:E1"/>
    <mergeCell ref="F1:G1"/>
    <mergeCell ref="V1:W1"/>
    <mergeCell ref="X1:Y1"/>
    <mergeCell ref="Z1:AA1"/>
    <mergeCell ref="AB1:AC1"/>
    <mergeCell ref="J1:K1"/>
    <mergeCell ref="L1:M1"/>
    <mergeCell ref="N1:O1"/>
    <mergeCell ref="P1:Q1"/>
    <mergeCell ref="R1:S1"/>
    <mergeCell ref="T1:U1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8605C2-7525-4949-B832-6A329BB24524}">
  <dimension ref="A1:L22"/>
  <sheetViews>
    <sheetView workbookViewId="0">
      <selection sqref="A1:XFD1048576"/>
    </sheetView>
  </sheetViews>
  <sheetFormatPr defaultRowHeight="15" x14ac:dyDescent="0.25"/>
  <cols>
    <col min="1" max="1" width="12.28515625" customWidth="1"/>
    <col min="2" max="2" width="9.28515625" customWidth="1"/>
    <col min="3" max="3" width="10.5703125" customWidth="1"/>
    <col min="4" max="5" width="29.28515625" customWidth="1"/>
    <col min="6" max="6" width="14.140625" customWidth="1"/>
    <col min="7" max="8" width="9.28515625" customWidth="1"/>
    <col min="9" max="10" width="10.5703125" customWidth="1"/>
    <col min="11" max="11" width="16.28515625" customWidth="1"/>
    <col min="12" max="12" width="29.28515625" customWidth="1"/>
  </cols>
  <sheetData>
    <row r="1" spans="1:12" x14ac:dyDescent="0.25">
      <c r="A1" s="22" t="s">
        <v>0</v>
      </c>
      <c r="B1" s="22" t="s">
        <v>1</v>
      </c>
      <c r="C1" s="22" t="s">
        <v>69</v>
      </c>
      <c r="D1" s="22" t="s">
        <v>134</v>
      </c>
      <c r="E1" s="21"/>
      <c r="F1" s="21"/>
      <c r="G1" s="22" t="s">
        <v>135</v>
      </c>
      <c r="H1" s="21"/>
      <c r="I1" s="22" t="s">
        <v>136</v>
      </c>
      <c r="J1" s="22" t="s">
        <v>137</v>
      </c>
      <c r="K1" s="22" t="s">
        <v>138</v>
      </c>
      <c r="L1" s="22" t="s">
        <v>139</v>
      </c>
    </row>
    <row r="2" spans="1:12" x14ac:dyDescent="0.25">
      <c r="A2" s="21"/>
      <c r="B2" s="21"/>
      <c r="C2" s="21"/>
      <c r="D2" s="9" t="s">
        <v>140</v>
      </c>
      <c r="E2" s="9" t="s">
        <v>141</v>
      </c>
      <c r="F2" s="9" t="s">
        <v>142</v>
      </c>
      <c r="G2" s="9" t="s">
        <v>143</v>
      </c>
      <c r="H2" s="9" t="s">
        <v>144</v>
      </c>
      <c r="I2" s="21"/>
      <c r="J2" s="21"/>
      <c r="K2" s="21"/>
      <c r="L2" s="21"/>
    </row>
    <row r="3" spans="1:12" x14ac:dyDescent="0.25">
      <c r="A3" s="10" t="s">
        <v>33</v>
      </c>
      <c r="B3" s="10">
        <v>2021</v>
      </c>
      <c r="C3" s="10" t="s">
        <v>145</v>
      </c>
      <c r="D3" s="11" t="s">
        <v>146</v>
      </c>
      <c r="E3" s="11" t="s">
        <v>147</v>
      </c>
      <c r="F3" s="12">
        <v>379</v>
      </c>
      <c r="G3" s="13">
        <v>3</v>
      </c>
      <c r="H3" s="13">
        <v>200</v>
      </c>
      <c r="I3" s="12">
        <v>4800</v>
      </c>
      <c r="J3" s="12">
        <v>0</v>
      </c>
      <c r="K3" s="13">
        <v>2398</v>
      </c>
      <c r="L3" s="11" t="s">
        <v>148</v>
      </c>
    </row>
    <row r="4" spans="1:12" x14ac:dyDescent="0.25">
      <c r="A4" s="10" t="s">
        <v>33</v>
      </c>
      <c r="B4" s="10">
        <v>2021</v>
      </c>
      <c r="C4" s="10" t="s">
        <v>149</v>
      </c>
      <c r="D4" s="11" t="s">
        <v>146</v>
      </c>
      <c r="E4" s="11" t="s">
        <v>150</v>
      </c>
      <c r="F4" s="12">
        <v>513</v>
      </c>
      <c r="G4" s="13">
        <v>2</v>
      </c>
      <c r="H4" s="13">
        <v>152</v>
      </c>
      <c r="I4" s="12">
        <v>18321</v>
      </c>
      <c r="J4" s="12">
        <v>13350</v>
      </c>
      <c r="K4" s="13">
        <v>3229</v>
      </c>
      <c r="L4" s="11" t="s">
        <v>151</v>
      </c>
    </row>
    <row r="5" spans="1:12" ht="30" x14ac:dyDescent="0.25">
      <c r="A5" s="10" t="s">
        <v>33</v>
      </c>
      <c r="B5" s="10">
        <v>2021</v>
      </c>
      <c r="C5" s="10" t="s">
        <v>152</v>
      </c>
      <c r="D5" s="11" t="s">
        <v>146</v>
      </c>
      <c r="E5" s="11" t="s">
        <v>150</v>
      </c>
      <c r="F5" s="12">
        <v>513</v>
      </c>
      <c r="G5" s="13">
        <v>2</v>
      </c>
      <c r="H5" s="13">
        <v>133</v>
      </c>
      <c r="I5" s="12">
        <v>11766</v>
      </c>
      <c r="J5" s="12">
        <v>7590</v>
      </c>
      <c r="K5" s="13">
        <v>2589</v>
      </c>
      <c r="L5" s="11" t="s">
        <v>153</v>
      </c>
    </row>
    <row r="6" spans="1:12" x14ac:dyDescent="0.25">
      <c r="A6" s="10" t="s">
        <v>33</v>
      </c>
      <c r="B6" s="10">
        <v>2021</v>
      </c>
      <c r="C6" s="10" t="s">
        <v>154</v>
      </c>
      <c r="D6" s="11" t="s">
        <v>146</v>
      </c>
      <c r="E6" s="11" t="s">
        <v>150</v>
      </c>
      <c r="F6" s="12">
        <v>513</v>
      </c>
      <c r="G6" s="13">
        <v>2</v>
      </c>
      <c r="H6" s="13">
        <v>160</v>
      </c>
      <c r="I6" s="12">
        <v>20139</v>
      </c>
      <c r="J6" s="12">
        <v>15179</v>
      </c>
      <c r="K6" s="13">
        <v>3112</v>
      </c>
      <c r="L6" s="11" t="s">
        <v>155</v>
      </c>
    </row>
    <row r="7" spans="1:12" x14ac:dyDescent="0.25">
      <c r="A7" s="10" t="s">
        <v>33</v>
      </c>
      <c r="B7" s="10">
        <v>2021</v>
      </c>
      <c r="C7" s="10" t="s">
        <v>156</v>
      </c>
      <c r="D7" s="11" t="s">
        <v>147</v>
      </c>
      <c r="E7" s="11" t="s">
        <v>146</v>
      </c>
      <c r="F7" s="12">
        <v>379</v>
      </c>
      <c r="G7" s="13">
        <v>3</v>
      </c>
      <c r="H7" s="13">
        <v>200</v>
      </c>
      <c r="I7" s="12">
        <v>22000</v>
      </c>
      <c r="J7" s="12">
        <v>17200</v>
      </c>
      <c r="K7" s="13">
        <v>2398</v>
      </c>
      <c r="L7" s="11" t="s">
        <v>148</v>
      </c>
    </row>
    <row r="8" spans="1:12" ht="45" x14ac:dyDescent="0.25">
      <c r="A8" s="10" t="s">
        <v>33</v>
      </c>
      <c r="B8" s="10">
        <v>2021</v>
      </c>
      <c r="C8" s="10" t="s">
        <v>157</v>
      </c>
      <c r="D8" s="11" t="s">
        <v>147</v>
      </c>
      <c r="E8" s="11" t="s">
        <v>158</v>
      </c>
      <c r="F8" s="12">
        <v>156</v>
      </c>
      <c r="G8" s="13">
        <v>2</v>
      </c>
      <c r="H8" s="13">
        <v>64</v>
      </c>
      <c r="I8" s="12">
        <v>5457</v>
      </c>
      <c r="J8" s="12">
        <v>3746</v>
      </c>
      <c r="K8" s="13">
        <v>973</v>
      </c>
      <c r="L8" s="11" t="s">
        <v>159</v>
      </c>
    </row>
    <row r="9" spans="1:12" x14ac:dyDescent="0.25">
      <c r="A9" s="10" t="s">
        <v>33</v>
      </c>
      <c r="B9" s="10">
        <v>2021</v>
      </c>
      <c r="C9" s="10" t="s">
        <v>160</v>
      </c>
      <c r="D9" s="11" t="s">
        <v>147</v>
      </c>
      <c r="E9" s="11" t="s">
        <v>150</v>
      </c>
      <c r="F9" s="12">
        <v>892</v>
      </c>
      <c r="G9" s="13">
        <v>4</v>
      </c>
      <c r="H9" s="13">
        <v>330</v>
      </c>
      <c r="I9" s="12">
        <v>41951</v>
      </c>
      <c r="J9" s="12">
        <v>34551</v>
      </c>
      <c r="K9" s="13">
        <v>3710</v>
      </c>
      <c r="L9" s="11" t="s">
        <v>148</v>
      </c>
    </row>
    <row r="10" spans="1:12" ht="45" x14ac:dyDescent="0.25">
      <c r="A10" s="10" t="s">
        <v>33</v>
      </c>
      <c r="B10" s="10">
        <v>2021</v>
      </c>
      <c r="C10" s="10" t="s">
        <v>161</v>
      </c>
      <c r="D10" s="11" t="s">
        <v>158</v>
      </c>
      <c r="E10" s="11" t="s">
        <v>147</v>
      </c>
      <c r="F10" s="12">
        <v>156</v>
      </c>
      <c r="G10" s="13">
        <v>2</v>
      </c>
      <c r="H10" s="13">
        <v>64</v>
      </c>
      <c r="I10" s="12">
        <v>3666</v>
      </c>
      <c r="J10" s="12">
        <v>1955</v>
      </c>
      <c r="K10" s="13">
        <v>973</v>
      </c>
      <c r="L10" s="11" t="s">
        <v>159</v>
      </c>
    </row>
    <row r="11" spans="1:12" ht="45" x14ac:dyDescent="0.25">
      <c r="A11" s="10" t="s">
        <v>33</v>
      </c>
      <c r="B11" s="10">
        <v>2021</v>
      </c>
      <c r="C11" s="10" t="s">
        <v>162</v>
      </c>
      <c r="D11" s="11" t="s">
        <v>158</v>
      </c>
      <c r="E11" s="11" t="s">
        <v>150</v>
      </c>
      <c r="F11" s="12">
        <v>736</v>
      </c>
      <c r="G11" s="13">
        <v>2</v>
      </c>
      <c r="H11" s="13">
        <v>95</v>
      </c>
      <c r="I11" s="12">
        <v>6363</v>
      </c>
      <c r="J11" s="12">
        <v>3594</v>
      </c>
      <c r="K11" s="13">
        <v>1550</v>
      </c>
      <c r="L11" s="11" t="s">
        <v>159</v>
      </c>
    </row>
    <row r="12" spans="1:12" ht="45" x14ac:dyDescent="0.25">
      <c r="A12" s="10" t="s">
        <v>33</v>
      </c>
      <c r="B12" s="10">
        <v>2021</v>
      </c>
      <c r="C12" s="10" t="s">
        <v>163</v>
      </c>
      <c r="D12" s="11" t="s">
        <v>158</v>
      </c>
      <c r="E12" s="11" t="s">
        <v>150</v>
      </c>
      <c r="F12" s="12">
        <v>736</v>
      </c>
      <c r="G12" s="13">
        <v>2</v>
      </c>
      <c r="H12" s="13">
        <v>120</v>
      </c>
      <c r="I12" s="12">
        <v>11132</v>
      </c>
      <c r="J12" s="12">
        <v>8298</v>
      </c>
      <c r="K12" s="13">
        <v>1550</v>
      </c>
      <c r="L12" s="11" t="s">
        <v>164</v>
      </c>
    </row>
    <row r="13" spans="1:12" ht="30" x14ac:dyDescent="0.25">
      <c r="A13" s="10" t="s">
        <v>33</v>
      </c>
      <c r="B13" s="10">
        <v>2021</v>
      </c>
      <c r="C13" s="10" t="s">
        <v>165</v>
      </c>
      <c r="D13" s="11" t="s">
        <v>150</v>
      </c>
      <c r="E13" s="11" t="s">
        <v>146</v>
      </c>
      <c r="F13" s="12">
        <v>513</v>
      </c>
      <c r="G13" s="13">
        <v>2</v>
      </c>
      <c r="H13" s="13">
        <v>152</v>
      </c>
      <c r="I13" s="12">
        <v>4972</v>
      </c>
      <c r="J13" s="12">
        <v>0</v>
      </c>
      <c r="K13" s="13">
        <v>3229</v>
      </c>
      <c r="L13" s="11" t="s">
        <v>151</v>
      </c>
    </row>
    <row r="14" spans="1:12" ht="30" x14ac:dyDescent="0.25">
      <c r="A14" s="10" t="s">
        <v>33</v>
      </c>
      <c r="B14" s="10">
        <v>2021</v>
      </c>
      <c r="C14" s="10" t="s">
        <v>166</v>
      </c>
      <c r="D14" s="11" t="s">
        <v>150</v>
      </c>
      <c r="E14" s="11" t="s">
        <v>146</v>
      </c>
      <c r="F14" s="12">
        <v>513</v>
      </c>
      <c r="G14" s="13">
        <v>2</v>
      </c>
      <c r="H14" s="13">
        <v>160</v>
      </c>
      <c r="I14" s="12">
        <v>4960</v>
      </c>
      <c r="J14" s="12">
        <v>0</v>
      </c>
      <c r="K14" s="13">
        <v>3112</v>
      </c>
      <c r="L14" s="11" t="s">
        <v>155</v>
      </c>
    </row>
    <row r="15" spans="1:12" ht="30" x14ac:dyDescent="0.25">
      <c r="A15" s="10" t="s">
        <v>33</v>
      </c>
      <c r="B15" s="10">
        <v>2021</v>
      </c>
      <c r="C15" s="10" t="s">
        <v>167</v>
      </c>
      <c r="D15" s="11" t="s">
        <v>150</v>
      </c>
      <c r="E15" s="11" t="s">
        <v>146</v>
      </c>
      <c r="F15" s="12">
        <v>513</v>
      </c>
      <c r="G15" s="13">
        <v>2</v>
      </c>
      <c r="H15" s="13">
        <v>133</v>
      </c>
      <c r="I15" s="12">
        <v>8730</v>
      </c>
      <c r="J15" s="12">
        <v>4554</v>
      </c>
      <c r="K15" s="13">
        <v>2589</v>
      </c>
      <c r="L15" s="11" t="s">
        <v>153</v>
      </c>
    </row>
    <row r="16" spans="1:12" ht="30" x14ac:dyDescent="0.25">
      <c r="A16" s="10" t="s">
        <v>33</v>
      </c>
      <c r="B16" s="10">
        <v>2021</v>
      </c>
      <c r="C16" s="10" t="s">
        <v>168</v>
      </c>
      <c r="D16" s="11" t="s">
        <v>150</v>
      </c>
      <c r="E16" s="11" t="s">
        <v>147</v>
      </c>
      <c r="F16" s="12">
        <v>892</v>
      </c>
      <c r="G16" s="13">
        <v>4</v>
      </c>
      <c r="H16" s="13">
        <v>330</v>
      </c>
      <c r="I16" s="12">
        <v>7400</v>
      </c>
      <c r="J16" s="12">
        <v>0</v>
      </c>
      <c r="K16" s="13">
        <v>3710</v>
      </c>
      <c r="L16" s="11" t="s">
        <v>148</v>
      </c>
    </row>
    <row r="17" spans="1:12" ht="45" x14ac:dyDescent="0.25">
      <c r="A17" s="10" t="s">
        <v>33</v>
      </c>
      <c r="B17" s="10">
        <v>2021</v>
      </c>
      <c r="C17" s="10" t="s">
        <v>169</v>
      </c>
      <c r="D17" s="11" t="s">
        <v>150</v>
      </c>
      <c r="E17" s="11" t="s">
        <v>158</v>
      </c>
      <c r="F17" s="12">
        <v>736</v>
      </c>
      <c r="G17" s="13">
        <v>2</v>
      </c>
      <c r="H17" s="13">
        <v>120</v>
      </c>
      <c r="I17" s="12">
        <v>2835</v>
      </c>
      <c r="J17" s="12">
        <v>0</v>
      </c>
      <c r="K17" s="13">
        <v>1550</v>
      </c>
      <c r="L17" s="11" t="s">
        <v>164</v>
      </c>
    </row>
    <row r="18" spans="1:12" ht="45" x14ac:dyDescent="0.25">
      <c r="A18" s="10" t="s">
        <v>33</v>
      </c>
      <c r="B18" s="10">
        <v>2021</v>
      </c>
      <c r="C18" s="10" t="s">
        <v>170</v>
      </c>
      <c r="D18" s="11" t="s">
        <v>150</v>
      </c>
      <c r="E18" s="11" t="s">
        <v>158</v>
      </c>
      <c r="F18" s="12">
        <v>736</v>
      </c>
      <c r="G18" s="13">
        <v>2</v>
      </c>
      <c r="H18" s="13">
        <v>95</v>
      </c>
      <c r="I18" s="12">
        <v>7505</v>
      </c>
      <c r="J18" s="12">
        <v>4659</v>
      </c>
      <c r="K18" s="13">
        <v>1550</v>
      </c>
      <c r="L18" s="11" t="s">
        <v>159</v>
      </c>
    </row>
    <row r="19" spans="1:12" ht="30" x14ac:dyDescent="0.25">
      <c r="A19" s="10" t="s">
        <v>33</v>
      </c>
      <c r="B19" s="10">
        <v>2021</v>
      </c>
      <c r="C19" s="10" t="s">
        <v>168</v>
      </c>
      <c r="D19" s="11" t="s">
        <v>150</v>
      </c>
      <c r="E19" s="11" t="s">
        <v>171</v>
      </c>
      <c r="F19" s="12">
        <v>832</v>
      </c>
      <c r="G19" s="13">
        <v>4</v>
      </c>
      <c r="H19" s="13">
        <v>330</v>
      </c>
      <c r="I19" s="12">
        <v>7400</v>
      </c>
      <c r="J19" s="12">
        <v>0</v>
      </c>
      <c r="K19" s="13">
        <v>3710</v>
      </c>
      <c r="L19" s="11" t="s">
        <v>148</v>
      </c>
    </row>
    <row r="20" spans="1:12" ht="30" x14ac:dyDescent="0.25">
      <c r="A20" s="10" t="s">
        <v>33</v>
      </c>
      <c r="B20" s="10">
        <v>2021</v>
      </c>
      <c r="C20" s="10" t="s">
        <v>168</v>
      </c>
      <c r="D20" s="11" t="s">
        <v>150</v>
      </c>
      <c r="E20" s="11" t="s">
        <v>172</v>
      </c>
      <c r="F20" s="12">
        <v>941</v>
      </c>
      <c r="G20" s="13">
        <v>4</v>
      </c>
      <c r="H20" s="13">
        <v>330</v>
      </c>
      <c r="I20" s="12">
        <v>7400</v>
      </c>
      <c r="J20" s="12">
        <v>0</v>
      </c>
      <c r="K20" s="13">
        <v>3710</v>
      </c>
      <c r="L20" s="11" t="s">
        <v>148</v>
      </c>
    </row>
    <row r="21" spans="1:12" x14ac:dyDescent="0.25">
      <c r="A21" s="10" t="s">
        <v>33</v>
      </c>
      <c r="B21" s="10">
        <v>2021</v>
      </c>
      <c r="C21" s="10" t="s">
        <v>160</v>
      </c>
      <c r="D21" s="11" t="s">
        <v>171</v>
      </c>
      <c r="E21" s="11" t="s">
        <v>150</v>
      </c>
      <c r="F21" s="12">
        <v>832</v>
      </c>
      <c r="G21" s="13">
        <v>4</v>
      </c>
      <c r="H21" s="13">
        <v>330</v>
      </c>
      <c r="I21" s="12">
        <v>41951</v>
      </c>
      <c r="J21" s="12">
        <v>34551</v>
      </c>
      <c r="K21" s="13">
        <v>3710</v>
      </c>
      <c r="L21" s="11" t="s">
        <v>148</v>
      </c>
    </row>
    <row r="22" spans="1:12" x14ac:dyDescent="0.25">
      <c r="A22" s="10" t="s">
        <v>33</v>
      </c>
      <c r="B22" s="10">
        <v>2021</v>
      </c>
      <c r="C22" s="10" t="s">
        <v>160</v>
      </c>
      <c r="D22" s="11" t="s">
        <v>172</v>
      </c>
      <c r="E22" s="11" t="s">
        <v>150</v>
      </c>
      <c r="F22" s="12">
        <v>941</v>
      </c>
      <c r="G22" s="13">
        <v>4</v>
      </c>
      <c r="H22" s="13">
        <v>330</v>
      </c>
      <c r="I22" s="12">
        <v>41951</v>
      </c>
      <c r="J22" s="12">
        <v>34551</v>
      </c>
      <c r="K22" s="13">
        <v>3710</v>
      </c>
      <c r="L22" s="11" t="s">
        <v>148</v>
      </c>
    </row>
  </sheetData>
  <mergeCells count="9">
    <mergeCell ref="J1:J2"/>
    <mergeCell ref="K1:K2"/>
    <mergeCell ref="L1:L2"/>
    <mergeCell ref="A1:A2"/>
    <mergeCell ref="B1:B2"/>
    <mergeCell ref="C1:C2"/>
    <mergeCell ref="D1:F1"/>
    <mergeCell ref="G1:H1"/>
    <mergeCell ref="I1:I2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00B280-F63A-44E4-BF44-189B154F199D}">
  <dimension ref="A1:L28"/>
  <sheetViews>
    <sheetView workbookViewId="0">
      <selection sqref="A1:XFD1048576"/>
    </sheetView>
  </sheetViews>
  <sheetFormatPr defaultRowHeight="15" x14ac:dyDescent="0.25"/>
  <cols>
    <col min="1" max="1" width="10.7109375" customWidth="1"/>
    <col min="2" max="2" width="8" customWidth="1"/>
    <col min="3" max="3" width="24" customWidth="1"/>
    <col min="4" max="4" width="21.28515625" customWidth="1"/>
    <col min="5" max="5" width="40.7109375" customWidth="1"/>
    <col min="6" max="6" width="9.140625" customWidth="1"/>
    <col min="7" max="7" width="10.85546875" customWidth="1"/>
    <col min="8" max="8" width="12.140625" customWidth="1"/>
    <col min="9" max="9" width="10.85546875" customWidth="1"/>
    <col min="10" max="10" width="14.42578125" customWidth="1"/>
    <col min="11" max="11" width="13.42578125" customWidth="1"/>
    <col min="12" max="12" width="15.28515625" customWidth="1"/>
  </cols>
  <sheetData>
    <row r="1" spans="1:12" x14ac:dyDescent="0.25">
      <c r="A1" s="22" t="s">
        <v>0</v>
      </c>
      <c r="B1" s="22" t="s">
        <v>1</v>
      </c>
      <c r="C1" s="22" t="s">
        <v>173</v>
      </c>
      <c r="D1" s="22" t="s">
        <v>174</v>
      </c>
      <c r="E1" s="22" t="s">
        <v>175</v>
      </c>
      <c r="F1" s="22" t="s">
        <v>21</v>
      </c>
      <c r="G1" s="21"/>
      <c r="H1" s="22" t="s">
        <v>176</v>
      </c>
      <c r="I1" s="22" t="s">
        <v>177</v>
      </c>
      <c r="J1" s="21"/>
      <c r="K1" s="22" t="s">
        <v>178</v>
      </c>
      <c r="L1" s="21"/>
    </row>
    <row r="2" spans="1:12" x14ac:dyDescent="0.25">
      <c r="A2" s="21"/>
      <c r="B2" s="21"/>
      <c r="C2" s="21"/>
      <c r="D2" s="21"/>
      <c r="E2" s="21"/>
      <c r="F2" s="9" t="s">
        <v>179</v>
      </c>
      <c r="G2" s="9" t="s">
        <v>180</v>
      </c>
      <c r="H2" s="21"/>
      <c r="I2" s="9" t="s">
        <v>181</v>
      </c>
      <c r="J2" s="9" t="s">
        <v>182</v>
      </c>
      <c r="K2" s="9" t="s">
        <v>181</v>
      </c>
      <c r="L2" s="9" t="s">
        <v>182</v>
      </c>
    </row>
    <row r="3" spans="1:12" x14ac:dyDescent="0.25">
      <c r="A3" s="10" t="s">
        <v>33</v>
      </c>
      <c r="B3" s="10">
        <v>2021</v>
      </c>
      <c r="C3" s="11" t="s">
        <v>146</v>
      </c>
      <c r="D3" s="11" t="s">
        <v>183</v>
      </c>
      <c r="E3" s="11" t="s">
        <v>184</v>
      </c>
      <c r="F3" s="12">
        <v>14</v>
      </c>
      <c r="G3" s="12">
        <v>1208</v>
      </c>
      <c r="H3" s="13">
        <v>12</v>
      </c>
      <c r="I3" s="15">
        <v>0</v>
      </c>
      <c r="J3" s="15">
        <v>0</v>
      </c>
      <c r="K3" s="15">
        <v>1</v>
      </c>
      <c r="L3" s="15">
        <v>101</v>
      </c>
    </row>
    <row r="4" spans="1:12" x14ac:dyDescent="0.25">
      <c r="A4" s="10" t="s">
        <v>33</v>
      </c>
      <c r="B4" s="10">
        <v>2021</v>
      </c>
      <c r="C4" s="11" t="s">
        <v>146</v>
      </c>
      <c r="D4" s="11" t="s">
        <v>185</v>
      </c>
      <c r="E4" s="11" t="s">
        <v>184</v>
      </c>
      <c r="F4" s="12">
        <v>13</v>
      </c>
      <c r="G4" s="12">
        <v>1122</v>
      </c>
      <c r="H4" s="13">
        <v>24</v>
      </c>
      <c r="I4" s="15">
        <v>0</v>
      </c>
      <c r="J4" s="15">
        <v>0</v>
      </c>
      <c r="K4" s="15">
        <v>1</v>
      </c>
      <c r="L4" s="15">
        <v>47</v>
      </c>
    </row>
    <row r="5" spans="1:12" x14ac:dyDescent="0.25">
      <c r="A5" s="10" t="s">
        <v>33</v>
      </c>
      <c r="B5" s="10">
        <v>2021</v>
      </c>
      <c r="C5" s="11" t="s">
        <v>146</v>
      </c>
      <c r="D5" s="11" t="s">
        <v>186</v>
      </c>
      <c r="E5" s="11" t="s">
        <v>187</v>
      </c>
      <c r="F5" s="12">
        <v>70</v>
      </c>
      <c r="G5" s="12">
        <v>5145</v>
      </c>
      <c r="H5" s="13">
        <v>24</v>
      </c>
      <c r="I5" s="15">
        <v>3</v>
      </c>
      <c r="J5" s="15">
        <v>214</v>
      </c>
      <c r="K5" s="15">
        <v>0</v>
      </c>
      <c r="L5" s="15">
        <v>0</v>
      </c>
    </row>
    <row r="6" spans="1:12" x14ac:dyDescent="0.25">
      <c r="A6" s="10" t="s">
        <v>33</v>
      </c>
      <c r="B6" s="10">
        <v>2021</v>
      </c>
      <c r="C6" s="11" t="s">
        <v>146</v>
      </c>
      <c r="D6" s="11" t="s">
        <v>188</v>
      </c>
      <c r="E6" s="11" t="s">
        <v>189</v>
      </c>
      <c r="F6" s="12">
        <v>150</v>
      </c>
      <c r="G6" s="12">
        <v>12900</v>
      </c>
      <c r="H6" s="13">
        <v>24</v>
      </c>
      <c r="I6" s="15">
        <v>0</v>
      </c>
      <c r="J6" s="15">
        <v>0</v>
      </c>
      <c r="K6" s="15">
        <v>6</v>
      </c>
      <c r="L6" s="15">
        <v>538</v>
      </c>
    </row>
    <row r="7" spans="1:12" x14ac:dyDescent="0.25">
      <c r="A7" s="10" t="s">
        <v>33</v>
      </c>
      <c r="B7" s="10">
        <v>2021</v>
      </c>
      <c r="C7" s="11" t="s">
        <v>147</v>
      </c>
      <c r="D7" s="11" t="s">
        <v>190</v>
      </c>
      <c r="E7" s="11" t="s">
        <v>148</v>
      </c>
      <c r="F7" s="12">
        <v>3886</v>
      </c>
      <c r="G7" s="12">
        <v>406101</v>
      </c>
      <c r="H7" s="13">
        <v>24</v>
      </c>
      <c r="I7" s="15">
        <v>162</v>
      </c>
      <c r="J7" s="15">
        <v>16921</v>
      </c>
      <c r="K7" s="15">
        <v>0</v>
      </c>
      <c r="L7" s="15">
        <v>0</v>
      </c>
    </row>
    <row r="8" spans="1:12" x14ac:dyDescent="0.25">
      <c r="A8" s="10" t="s">
        <v>33</v>
      </c>
      <c r="B8" s="10">
        <v>2021</v>
      </c>
      <c r="C8" s="11" t="s">
        <v>147</v>
      </c>
      <c r="D8" s="11" t="s">
        <v>190</v>
      </c>
      <c r="E8" s="11" t="s">
        <v>184</v>
      </c>
      <c r="F8" s="12">
        <v>9</v>
      </c>
      <c r="G8" s="12">
        <v>791</v>
      </c>
      <c r="H8" s="13">
        <v>24</v>
      </c>
      <c r="I8" s="15">
        <v>0</v>
      </c>
      <c r="J8" s="15">
        <v>0</v>
      </c>
      <c r="K8" s="15">
        <v>0</v>
      </c>
      <c r="L8" s="15">
        <v>33</v>
      </c>
    </row>
    <row r="9" spans="1:12" x14ac:dyDescent="0.25">
      <c r="A9" s="10" t="s">
        <v>33</v>
      </c>
      <c r="B9" s="10">
        <v>2021</v>
      </c>
      <c r="C9" s="11" t="s">
        <v>158</v>
      </c>
      <c r="D9" s="11" t="s">
        <v>183</v>
      </c>
      <c r="E9" s="11" t="s">
        <v>184</v>
      </c>
      <c r="F9" s="12">
        <v>8</v>
      </c>
      <c r="G9" s="12">
        <v>701</v>
      </c>
      <c r="H9" s="13">
        <v>9</v>
      </c>
      <c r="I9" s="15">
        <v>0</v>
      </c>
      <c r="J9" s="15">
        <v>0</v>
      </c>
      <c r="K9" s="15">
        <v>1</v>
      </c>
      <c r="L9" s="15">
        <v>78</v>
      </c>
    </row>
    <row r="10" spans="1:12" x14ac:dyDescent="0.25">
      <c r="A10" s="10" t="s">
        <v>33</v>
      </c>
      <c r="B10" s="10">
        <v>2021</v>
      </c>
      <c r="C10" s="11" t="s">
        <v>158</v>
      </c>
      <c r="D10" s="11" t="s">
        <v>191</v>
      </c>
      <c r="E10" s="11" t="s">
        <v>184</v>
      </c>
      <c r="F10" s="12">
        <v>28</v>
      </c>
      <c r="G10" s="12">
        <v>2453</v>
      </c>
      <c r="H10" s="13">
        <v>24</v>
      </c>
      <c r="I10" s="15">
        <v>0</v>
      </c>
      <c r="J10" s="15">
        <v>0</v>
      </c>
      <c r="K10" s="15">
        <v>1</v>
      </c>
      <c r="L10" s="15">
        <v>102</v>
      </c>
    </row>
    <row r="11" spans="1:12" x14ac:dyDescent="0.25">
      <c r="A11" s="10" t="s">
        <v>33</v>
      </c>
      <c r="B11" s="10">
        <v>2021</v>
      </c>
      <c r="C11" s="11" t="s">
        <v>158</v>
      </c>
      <c r="D11" s="11" t="s">
        <v>186</v>
      </c>
      <c r="E11" s="11" t="s">
        <v>187</v>
      </c>
      <c r="F11" s="12">
        <v>64</v>
      </c>
      <c r="G11" s="12">
        <v>4704</v>
      </c>
      <c r="H11" s="13">
        <v>8</v>
      </c>
      <c r="I11" s="15">
        <v>8</v>
      </c>
      <c r="J11" s="15">
        <v>588</v>
      </c>
      <c r="K11" s="15">
        <v>0</v>
      </c>
      <c r="L11" s="15">
        <v>0</v>
      </c>
    </row>
    <row r="12" spans="1:12" x14ac:dyDescent="0.25">
      <c r="A12" s="10" t="s">
        <v>33</v>
      </c>
      <c r="B12" s="10">
        <v>2021</v>
      </c>
      <c r="C12" s="11" t="s">
        <v>158</v>
      </c>
      <c r="D12" s="11" t="s">
        <v>192</v>
      </c>
      <c r="E12" s="11" t="s">
        <v>193</v>
      </c>
      <c r="F12" s="12">
        <v>65</v>
      </c>
      <c r="G12" s="12">
        <v>4225</v>
      </c>
      <c r="H12" s="13">
        <v>8</v>
      </c>
      <c r="I12" s="15">
        <v>8</v>
      </c>
      <c r="J12" s="15">
        <v>528</v>
      </c>
      <c r="K12" s="15">
        <v>0</v>
      </c>
      <c r="L12" s="15">
        <v>0</v>
      </c>
    </row>
    <row r="13" spans="1:12" x14ac:dyDescent="0.25">
      <c r="A13" s="10" t="s">
        <v>33</v>
      </c>
      <c r="B13" s="10">
        <v>2021</v>
      </c>
      <c r="C13" s="11" t="s">
        <v>158</v>
      </c>
      <c r="D13" s="11" t="s">
        <v>188</v>
      </c>
      <c r="E13" s="11" t="s">
        <v>189</v>
      </c>
      <c r="F13" s="12">
        <v>60</v>
      </c>
      <c r="G13" s="12">
        <v>5160</v>
      </c>
      <c r="H13" s="13">
        <v>8</v>
      </c>
      <c r="I13" s="15">
        <v>0</v>
      </c>
      <c r="J13" s="15">
        <v>0</v>
      </c>
      <c r="K13" s="15">
        <v>8</v>
      </c>
      <c r="L13" s="15">
        <v>645</v>
      </c>
    </row>
    <row r="14" spans="1:12" x14ac:dyDescent="0.25">
      <c r="A14" s="10" t="s">
        <v>33</v>
      </c>
      <c r="B14" s="10">
        <v>2021</v>
      </c>
      <c r="C14" s="11" t="s">
        <v>194</v>
      </c>
      <c r="D14" s="11" t="s">
        <v>195</v>
      </c>
      <c r="E14" s="11" t="s">
        <v>196</v>
      </c>
      <c r="F14" s="12">
        <v>14</v>
      </c>
      <c r="G14" s="12">
        <v>1344</v>
      </c>
      <c r="H14" s="13">
        <v>8</v>
      </c>
      <c r="I14" s="15">
        <v>0</v>
      </c>
      <c r="J14" s="15">
        <v>0</v>
      </c>
      <c r="K14" s="15">
        <v>2</v>
      </c>
      <c r="L14" s="15">
        <v>168</v>
      </c>
    </row>
    <row r="15" spans="1:12" x14ac:dyDescent="0.25">
      <c r="A15" s="10" t="s">
        <v>33</v>
      </c>
      <c r="B15" s="10">
        <v>2021</v>
      </c>
      <c r="C15" s="11" t="s">
        <v>194</v>
      </c>
      <c r="D15" s="11" t="s">
        <v>197</v>
      </c>
      <c r="E15" s="11" t="s">
        <v>198</v>
      </c>
      <c r="F15" s="12">
        <v>40</v>
      </c>
      <c r="G15" s="12">
        <v>3640</v>
      </c>
      <c r="H15" s="13">
        <v>18</v>
      </c>
      <c r="I15" s="15">
        <v>2</v>
      </c>
      <c r="J15" s="15">
        <v>202</v>
      </c>
      <c r="K15" s="15">
        <v>0</v>
      </c>
      <c r="L15" s="15">
        <v>0</v>
      </c>
    </row>
    <row r="16" spans="1:12" ht="30" x14ac:dyDescent="0.25">
      <c r="A16" s="10" t="s">
        <v>33</v>
      </c>
      <c r="B16" s="10">
        <v>2021</v>
      </c>
      <c r="C16" s="11" t="s">
        <v>150</v>
      </c>
      <c r="D16" s="11" t="s">
        <v>199</v>
      </c>
      <c r="E16" s="11" t="s">
        <v>184</v>
      </c>
      <c r="F16" s="12">
        <v>38</v>
      </c>
      <c r="G16" s="12">
        <v>3296</v>
      </c>
      <c r="H16" s="13">
        <v>12</v>
      </c>
      <c r="I16" s="15">
        <v>3</v>
      </c>
      <c r="J16" s="15">
        <v>275</v>
      </c>
      <c r="K16" s="15">
        <v>0</v>
      </c>
      <c r="L16" s="15">
        <v>0</v>
      </c>
    </row>
    <row r="17" spans="1:12" ht="30" x14ac:dyDescent="0.25">
      <c r="A17" s="10" t="s">
        <v>33</v>
      </c>
      <c r="B17" s="10">
        <v>2021</v>
      </c>
      <c r="C17" s="11" t="s">
        <v>150</v>
      </c>
      <c r="D17" s="11" t="s">
        <v>200</v>
      </c>
      <c r="E17" s="11" t="s">
        <v>201</v>
      </c>
      <c r="F17" s="12">
        <v>17</v>
      </c>
      <c r="G17" s="12">
        <v>1250</v>
      </c>
      <c r="H17" s="13">
        <v>8</v>
      </c>
      <c r="I17" s="15">
        <v>2</v>
      </c>
      <c r="J17" s="15">
        <v>156</v>
      </c>
      <c r="K17" s="15">
        <v>0</v>
      </c>
      <c r="L17" s="15">
        <v>0</v>
      </c>
    </row>
    <row r="18" spans="1:12" ht="30" x14ac:dyDescent="0.25">
      <c r="A18" s="10" t="s">
        <v>33</v>
      </c>
      <c r="B18" s="10">
        <v>2021</v>
      </c>
      <c r="C18" s="11" t="s">
        <v>150</v>
      </c>
      <c r="D18" s="11" t="s">
        <v>202</v>
      </c>
      <c r="E18" s="11" t="s">
        <v>203</v>
      </c>
      <c r="F18" s="12">
        <v>240</v>
      </c>
      <c r="G18" s="12">
        <v>22769</v>
      </c>
      <c r="H18" s="13">
        <v>24</v>
      </c>
      <c r="I18" s="15">
        <v>0</v>
      </c>
      <c r="J18" s="15">
        <v>0</v>
      </c>
      <c r="K18" s="15">
        <v>10</v>
      </c>
      <c r="L18" s="15">
        <v>949</v>
      </c>
    </row>
    <row r="19" spans="1:12" ht="30" x14ac:dyDescent="0.25">
      <c r="A19" s="10" t="s">
        <v>33</v>
      </c>
      <c r="B19" s="10">
        <v>2021</v>
      </c>
      <c r="C19" s="11" t="s">
        <v>150</v>
      </c>
      <c r="D19" s="11" t="s">
        <v>202</v>
      </c>
      <c r="E19" s="11" t="s">
        <v>187</v>
      </c>
      <c r="F19" s="12">
        <v>70</v>
      </c>
      <c r="G19" s="12">
        <v>5145</v>
      </c>
      <c r="H19" s="13">
        <v>24</v>
      </c>
      <c r="I19" s="15">
        <v>0</v>
      </c>
      <c r="J19" s="15">
        <v>0</v>
      </c>
      <c r="K19" s="15">
        <v>3</v>
      </c>
      <c r="L19" s="15">
        <v>214</v>
      </c>
    </row>
    <row r="20" spans="1:12" ht="30" x14ac:dyDescent="0.25">
      <c r="A20" s="10" t="s">
        <v>33</v>
      </c>
      <c r="B20" s="10">
        <v>2021</v>
      </c>
      <c r="C20" s="11" t="s">
        <v>150</v>
      </c>
      <c r="D20" s="11" t="s">
        <v>202</v>
      </c>
      <c r="E20" s="11" t="s">
        <v>193</v>
      </c>
      <c r="F20" s="12">
        <v>65</v>
      </c>
      <c r="G20" s="12">
        <v>4225</v>
      </c>
      <c r="H20" s="13">
        <v>24</v>
      </c>
      <c r="I20" s="15">
        <v>0</v>
      </c>
      <c r="J20" s="15">
        <v>0</v>
      </c>
      <c r="K20" s="15">
        <v>3</v>
      </c>
      <c r="L20" s="15">
        <v>176</v>
      </c>
    </row>
    <row r="21" spans="1:12" ht="30" x14ac:dyDescent="0.25">
      <c r="A21" s="10" t="s">
        <v>33</v>
      </c>
      <c r="B21" s="10">
        <v>2021</v>
      </c>
      <c r="C21" s="11" t="s">
        <v>150</v>
      </c>
      <c r="D21" s="11" t="s">
        <v>185</v>
      </c>
      <c r="E21" s="11" t="s">
        <v>184</v>
      </c>
      <c r="F21" s="12">
        <v>66</v>
      </c>
      <c r="G21" s="12">
        <v>5725</v>
      </c>
      <c r="H21" s="13">
        <v>12</v>
      </c>
      <c r="I21" s="15">
        <v>6</v>
      </c>
      <c r="J21" s="15">
        <v>477</v>
      </c>
      <c r="K21" s="15">
        <v>0</v>
      </c>
      <c r="L21" s="15">
        <v>0</v>
      </c>
    </row>
    <row r="22" spans="1:12" ht="30" x14ac:dyDescent="0.25">
      <c r="A22" s="10" t="s">
        <v>33</v>
      </c>
      <c r="B22" s="10">
        <v>2021</v>
      </c>
      <c r="C22" s="11" t="s">
        <v>150</v>
      </c>
      <c r="D22" s="11" t="s">
        <v>204</v>
      </c>
      <c r="E22" s="11" t="s">
        <v>203</v>
      </c>
      <c r="F22" s="12">
        <v>240</v>
      </c>
      <c r="G22" s="12">
        <v>22769</v>
      </c>
      <c r="H22" s="13">
        <v>24</v>
      </c>
      <c r="I22" s="15">
        <v>0</v>
      </c>
      <c r="J22" s="15">
        <v>0</v>
      </c>
      <c r="K22" s="15">
        <v>10</v>
      </c>
      <c r="L22" s="15">
        <v>949</v>
      </c>
    </row>
    <row r="23" spans="1:12" ht="30" x14ac:dyDescent="0.25">
      <c r="A23" s="10" t="s">
        <v>33</v>
      </c>
      <c r="B23" s="10">
        <v>2021</v>
      </c>
      <c r="C23" s="11" t="s">
        <v>150</v>
      </c>
      <c r="D23" s="11" t="s">
        <v>197</v>
      </c>
      <c r="E23" s="11" t="s">
        <v>198</v>
      </c>
      <c r="F23" s="12">
        <v>40</v>
      </c>
      <c r="G23" s="12">
        <v>3640</v>
      </c>
      <c r="H23" s="13">
        <v>8</v>
      </c>
      <c r="I23" s="15">
        <v>0</v>
      </c>
      <c r="J23" s="15">
        <v>0</v>
      </c>
      <c r="K23" s="15">
        <v>5</v>
      </c>
      <c r="L23" s="15">
        <v>455</v>
      </c>
    </row>
    <row r="24" spans="1:12" ht="30" x14ac:dyDescent="0.25">
      <c r="A24" s="10" t="s">
        <v>33</v>
      </c>
      <c r="B24" s="10">
        <v>2021</v>
      </c>
      <c r="C24" s="11" t="s">
        <v>150</v>
      </c>
      <c r="D24" s="11" t="s">
        <v>205</v>
      </c>
      <c r="E24" s="11" t="s">
        <v>196</v>
      </c>
      <c r="F24" s="12">
        <v>14</v>
      </c>
      <c r="G24" s="12">
        <v>1344</v>
      </c>
      <c r="H24" s="13">
        <v>8</v>
      </c>
      <c r="I24" s="15">
        <v>2</v>
      </c>
      <c r="J24" s="15">
        <v>168</v>
      </c>
      <c r="K24" s="15">
        <v>0</v>
      </c>
      <c r="L24" s="15">
        <v>0</v>
      </c>
    </row>
    <row r="25" spans="1:12" ht="30" x14ac:dyDescent="0.25">
      <c r="A25" s="10" t="s">
        <v>33</v>
      </c>
      <c r="B25" s="10">
        <v>2021</v>
      </c>
      <c r="C25" s="11" t="s">
        <v>150</v>
      </c>
      <c r="D25" s="11" t="s">
        <v>205</v>
      </c>
      <c r="E25" s="11" t="s">
        <v>148</v>
      </c>
      <c r="F25" s="12">
        <v>6268</v>
      </c>
      <c r="G25" s="12">
        <v>651562</v>
      </c>
      <c r="H25" s="13">
        <v>24</v>
      </c>
      <c r="I25" s="15">
        <v>0</v>
      </c>
      <c r="J25" s="15">
        <v>0</v>
      </c>
      <c r="K25" s="15">
        <v>261</v>
      </c>
      <c r="L25" s="15">
        <v>27148</v>
      </c>
    </row>
    <row r="26" spans="1:12" ht="30" x14ac:dyDescent="0.25">
      <c r="A26" s="10" t="s">
        <v>33</v>
      </c>
      <c r="B26" s="10">
        <v>2021</v>
      </c>
      <c r="C26" s="11" t="s">
        <v>150</v>
      </c>
      <c r="D26" s="11" t="s">
        <v>205</v>
      </c>
      <c r="E26" s="11" t="s">
        <v>184</v>
      </c>
      <c r="F26" s="12">
        <v>10</v>
      </c>
      <c r="G26" s="12">
        <v>879</v>
      </c>
      <c r="H26" s="13">
        <v>24</v>
      </c>
      <c r="I26" s="15">
        <v>0</v>
      </c>
      <c r="J26" s="15">
        <v>37</v>
      </c>
      <c r="K26" s="15">
        <v>0</v>
      </c>
      <c r="L26" s="15">
        <v>0</v>
      </c>
    </row>
    <row r="27" spans="1:12" x14ac:dyDescent="0.25">
      <c r="A27" s="10" t="s">
        <v>33</v>
      </c>
      <c r="B27" s="10">
        <v>2021</v>
      </c>
      <c r="C27" s="11" t="s">
        <v>171</v>
      </c>
      <c r="D27" s="11" t="s">
        <v>206</v>
      </c>
      <c r="E27" s="11" t="s">
        <v>148</v>
      </c>
      <c r="F27" s="12">
        <v>165</v>
      </c>
      <c r="G27" s="12">
        <v>17250</v>
      </c>
      <c r="H27" s="13">
        <v>24</v>
      </c>
      <c r="I27" s="15">
        <v>7</v>
      </c>
      <c r="J27" s="15">
        <v>719</v>
      </c>
      <c r="K27" s="15">
        <v>0</v>
      </c>
      <c r="L27" s="15">
        <v>0</v>
      </c>
    </row>
    <row r="28" spans="1:12" x14ac:dyDescent="0.25">
      <c r="A28" s="10" t="s">
        <v>33</v>
      </c>
      <c r="B28" s="10">
        <v>2021</v>
      </c>
      <c r="C28" s="11" t="s">
        <v>172</v>
      </c>
      <c r="D28" s="11" t="s">
        <v>207</v>
      </c>
      <c r="E28" s="11" t="s">
        <v>148</v>
      </c>
      <c r="F28" s="12">
        <v>2810</v>
      </c>
      <c r="G28" s="12">
        <v>294316</v>
      </c>
      <c r="H28" s="13">
        <v>24</v>
      </c>
      <c r="I28" s="15">
        <v>117</v>
      </c>
      <c r="J28" s="15">
        <v>12263</v>
      </c>
      <c r="K28" s="15">
        <v>0</v>
      </c>
      <c r="L28" s="15">
        <v>0</v>
      </c>
    </row>
  </sheetData>
  <mergeCells count="9">
    <mergeCell ref="H1:H2"/>
    <mergeCell ref="I1:J1"/>
    <mergeCell ref="K1:L1"/>
    <mergeCell ref="A1:A2"/>
    <mergeCell ref="B1:B2"/>
    <mergeCell ref="C1:C2"/>
    <mergeCell ref="D1:D2"/>
    <mergeCell ref="E1:E2"/>
    <mergeCell ref="F1:G1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049F9F-EE73-4638-83DA-D1CB422B13F2}">
  <dimension ref="A1:G6"/>
  <sheetViews>
    <sheetView workbookViewId="0">
      <selection activeCell="C15" sqref="C15"/>
    </sheetView>
  </sheetViews>
  <sheetFormatPr defaultColWidth="8.85546875" defaultRowHeight="15" x14ac:dyDescent="0.25"/>
  <cols>
    <col min="1" max="1" width="12.28515625" style="16" customWidth="1"/>
    <col min="2" max="2" width="12.140625" style="16" customWidth="1"/>
    <col min="3" max="3" width="44.5703125" style="16" customWidth="1"/>
    <col min="4" max="4" width="27.5703125" style="16" customWidth="1"/>
    <col min="5" max="5" width="13.85546875" style="16" customWidth="1"/>
    <col min="6" max="6" width="36.5703125" style="16" customWidth="1"/>
    <col min="7" max="7" width="40.140625" style="16" customWidth="1"/>
    <col min="8" max="16384" width="8.85546875" style="16"/>
  </cols>
  <sheetData>
    <row r="1" spans="1:7" x14ac:dyDescent="0.25">
      <c r="A1" s="17" t="s">
        <v>0</v>
      </c>
      <c r="B1" s="17" t="s">
        <v>1</v>
      </c>
      <c r="C1" s="17" t="s">
        <v>68</v>
      </c>
      <c r="D1" s="17" t="s">
        <v>208</v>
      </c>
      <c r="E1" s="17" t="s">
        <v>69</v>
      </c>
      <c r="F1" s="17" t="s">
        <v>209</v>
      </c>
      <c r="G1" s="17" t="s">
        <v>210</v>
      </c>
    </row>
    <row r="2" spans="1:7" x14ac:dyDescent="0.25">
      <c r="A2" s="18" t="s">
        <v>33</v>
      </c>
      <c r="B2" s="18">
        <v>2021</v>
      </c>
      <c r="C2" s="19" t="s">
        <v>146</v>
      </c>
      <c r="D2" s="19" t="s">
        <v>86</v>
      </c>
      <c r="E2" s="18" t="s">
        <v>87</v>
      </c>
      <c r="F2" s="19" t="s">
        <v>211</v>
      </c>
      <c r="G2" s="19"/>
    </row>
    <row r="3" spans="1:7" x14ac:dyDescent="0.25">
      <c r="A3" s="18" t="s">
        <v>33</v>
      </c>
      <c r="B3" s="18">
        <v>2021</v>
      </c>
      <c r="C3" s="19" t="s">
        <v>158</v>
      </c>
      <c r="D3" s="19" t="s">
        <v>88</v>
      </c>
      <c r="E3" s="18" t="s">
        <v>89</v>
      </c>
      <c r="F3" s="19" t="s">
        <v>211</v>
      </c>
      <c r="G3" s="19"/>
    </row>
    <row r="4" spans="1:7" x14ac:dyDescent="0.25">
      <c r="A4" s="18" t="s">
        <v>33</v>
      </c>
      <c r="B4" s="18">
        <v>2021</v>
      </c>
      <c r="C4" s="19" t="s">
        <v>212</v>
      </c>
      <c r="D4" s="19" t="s">
        <v>84</v>
      </c>
      <c r="E4" s="18" t="s">
        <v>85</v>
      </c>
      <c r="F4" s="19" t="s">
        <v>213</v>
      </c>
      <c r="G4" s="19"/>
    </row>
    <row r="5" spans="1:7" x14ac:dyDescent="0.25">
      <c r="A5" s="18" t="s">
        <v>33</v>
      </c>
      <c r="B5" s="18">
        <v>2021</v>
      </c>
      <c r="C5" s="19" t="s">
        <v>150</v>
      </c>
      <c r="D5" s="19" t="s">
        <v>78</v>
      </c>
      <c r="E5" s="18" t="s">
        <v>79</v>
      </c>
      <c r="F5" s="19" t="s">
        <v>211</v>
      </c>
      <c r="G5" s="19"/>
    </row>
    <row r="6" spans="1:7" x14ac:dyDescent="0.25">
      <c r="A6" s="18" t="s">
        <v>33</v>
      </c>
      <c r="B6" s="18">
        <v>2021</v>
      </c>
      <c r="C6" s="19" t="s">
        <v>214</v>
      </c>
      <c r="D6" s="19" t="s">
        <v>82</v>
      </c>
      <c r="E6" s="18" t="s">
        <v>83</v>
      </c>
      <c r="F6" s="19" t="s">
        <v>213</v>
      </c>
      <c r="G6" s="19"/>
    </row>
  </sheetData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23248-192C-40D7-B872-D7AB7B0CDDCA}">
  <dimension ref="A1:I7"/>
  <sheetViews>
    <sheetView workbookViewId="0">
      <selection sqref="A1:XFD1048576"/>
    </sheetView>
  </sheetViews>
  <sheetFormatPr defaultColWidth="8.85546875" defaultRowHeight="15" x14ac:dyDescent="0.25"/>
  <cols>
    <col min="1" max="1" width="11.85546875" style="16" customWidth="1"/>
    <col min="2" max="2" width="8.7109375" style="16" customWidth="1"/>
    <col min="3" max="3" width="34.5703125" style="16" customWidth="1"/>
    <col min="4" max="4" width="15.7109375" style="16" customWidth="1"/>
    <col min="5" max="5" width="10.7109375" style="16" customWidth="1"/>
    <col min="6" max="6" width="21.5703125" style="16" customWidth="1"/>
    <col min="7" max="7" width="11" style="16" customWidth="1"/>
    <col min="8" max="8" width="43.140625" style="16" customWidth="1"/>
    <col min="9" max="9" width="31.28515625" style="16" customWidth="1"/>
    <col min="10" max="16384" width="8.85546875" style="16"/>
  </cols>
  <sheetData>
    <row r="1" spans="1:9" x14ac:dyDescent="0.25">
      <c r="A1" s="17" t="s">
        <v>0</v>
      </c>
      <c r="B1" s="17" t="s">
        <v>1</v>
      </c>
      <c r="C1" s="17" t="s">
        <v>68</v>
      </c>
      <c r="D1" s="17" t="s">
        <v>215</v>
      </c>
      <c r="E1" s="17" t="s">
        <v>40</v>
      </c>
      <c r="F1" s="17" t="s">
        <v>216</v>
      </c>
      <c r="G1" s="17" t="s">
        <v>69</v>
      </c>
      <c r="H1" s="17" t="s">
        <v>217</v>
      </c>
      <c r="I1" s="17" t="s">
        <v>210</v>
      </c>
    </row>
    <row r="2" spans="1:9" x14ac:dyDescent="0.25">
      <c r="A2" s="18" t="s">
        <v>33</v>
      </c>
      <c r="B2" s="18">
        <v>2021</v>
      </c>
      <c r="C2" s="19" t="s">
        <v>146</v>
      </c>
      <c r="D2" s="18" t="s">
        <v>218</v>
      </c>
      <c r="E2" s="18" t="s">
        <v>219</v>
      </c>
      <c r="F2" s="19" t="s">
        <v>86</v>
      </c>
      <c r="G2" s="18" t="s">
        <v>87</v>
      </c>
      <c r="H2" s="19" t="s">
        <v>220</v>
      </c>
      <c r="I2" s="19"/>
    </row>
    <row r="3" spans="1:9" x14ac:dyDescent="0.25">
      <c r="A3" s="18" t="s">
        <v>33</v>
      </c>
      <c r="B3" s="18">
        <v>2021</v>
      </c>
      <c r="C3" s="19" t="s">
        <v>146</v>
      </c>
      <c r="D3" s="18" t="s">
        <v>221</v>
      </c>
      <c r="E3" s="18" t="s">
        <v>219</v>
      </c>
      <c r="F3" s="19" t="s">
        <v>86</v>
      </c>
      <c r="G3" s="18" t="s">
        <v>87</v>
      </c>
      <c r="H3" s="19" t="s">
        <v>222</v>
      </c>
      <c r="I3" s="19"/>
    </row>
    <row r="4" spans="1:9" x14ac:dyDescent="0.25">
      <c r="A4" s="18" t="s">
        <v>33</v>
      </c>
      <c r="B4" s="18">
        <v>2021</v>
      </c>
      <c r="C4" s="19" t="s">
        <v>158</v>
      </c>
      <c r="D4" s="18" t="s">
        <v>221</v>
      </c>
      <c r="E4" s="18" t="s">
        <v>223</v>
      </c>
      <c r="F4" s="19" t="s">
        <v>88</v>
      </c>
      <c r="G4" s="18" t="s">
        <v>89</v>
      </c>
      <c r="H4" s="19" t="s">
        <v>222</v>
      </c>
      <c r="I4" s="19"/>
    </row>
    <row r="5" spans="1:9" x14ac:dyDescent="0.25">
      <c r="A5" s="18" t="s">
        <v>33</v>
      </c>
      <c r="B5" s="18">
        <v>2021</v>
      </c>
      <c r="C5" s="19" t="s">
        <v>150</v>
      </c>
      <c r="D5" s="18" t="s">
        <v>221</v>
      </c>
      <c r="E5" s="18" t="s">
        <v>219</v>
      </c>
      <c r="F5" s="19" t="s">
        <v>78</v>
      </c>
      <c r="G5" s="18" t="s">
        <v>79</v>
      </c>
      <c r="H5" s="19" t="s">
        <v>224</v>
      </c>
      <c r="I5" s="19"/>
    </row>
    <row r="6" spans="1:9" x14ac:dyDescent="0.25">
      <c r="A6" s="18" t="s">
        <v>33</v>
      </c>
      <c r="B6" s="18">
        <v>2021</v>
      </c>
      <c r="C6" s="19" t="s">
        <v>150</v>
      </c>
      <c r="D6" s="18" t="s">
        <v>218</v>
      </c>
      <c r="E6" s="18" t="s">
        <v>219</v>
      </c>
      <c r="F6" s="19" t="s">
        <v>78</v>
      </c>
      <c r="G6" s="18" t="s">
        <v>79</v>
      </c>
      <c r="H6" s="19" t="s">
        <v>224</v>
      </c>
      <c r="I6" s="19"/>
    </row>
    <row r="7" spans="1:9" x14ac:dyDescent="0.25">
      <c r="A7" s="18" t="s">
        <v>33</v>
      </c>
      <c r="B7" s="18">
        <v>2021</v>
      </c>
      <c r="C7" s="19" t="s">
        <v>150</v>
      </c>
      <c r="D7" s="18" t="s">
        <v>218</v>
      </c>
      <c r="E7" s="18" t="s">
        <v>223</v>
      </c>
      <c r="F7" s="19" t="s">
        <v>78</v>
      </c>
      <c r="G7" s="18" t="s">
        <v>79</v>
      </c>
      <c r="H7" s="19" t="s">
        <v>225</v>
      </c>
      <c r="I7" s="19"/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7</vt:i4>
      </vt:variant>
    </vt:vector>
  </HeadingPairs>
  <TitlesOfParts>
    <vt:vector size="7" baseType="lpstr">
      <vt:lpstr>Pátios</vt:lpstr>
      <vt:lpstr>Entre Pátios</vt:lpstr>
      <vt:lpstr>Entre Trechos</vt:lpstr>
      <vt:lpstr>Trem Tipo</vt:lpstr>
      <vt:lpstr>Terminais</vt:lpstr>
      <vt:lpstr>Postos de Abastecimento</vt:lpstr>
      <vt:lpstr>Locais de Manutenção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Thiago Victorino</dc:creator>
  <cp:lastModifiedBy>João Pedro Breder Branquinho Nogueira</cp:lastModifiedBy>
  <dcterms:created xsi:type="dcterms:W3CDTF">2015-06-05T18:19:34Z</dcterms:created>
  <dcterms:modified xsi:type="dcterms:W3CDTF">2021-09-21T18:51:23Z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caff2c58-355b-4e07-a6e0-831ff5c53b68</vt:lpwstr>
  </property>
</Properties>
</file>